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dl-shares\ldl-shares\users files\nelly\My Documents\NELLY\LDLP Price Lists\"/>
    </mc:Choice>
  </mc:AlternateContent>
  <bookViews>
    <workbookView xWindow="0" yWindow="0" windowWidth="23040" windowHeight="8616" tabRatio="130"/>
  </bookViews>
  <sheets>
    <sheet name="Jan 10" sheetId="1" r:id="rId1"/>
  </sheets>
  <definedNames>
    <definedName name="_xlnm._FilterDatabase" localSheetId="0" hidden="1">'Jan 10'!$A$7:$D$5667</definedName>
    <definedName name="_xlnm.Print_Area" localSheetId="0">'Jan 10'!$A$7:$D$5667</definedName>
    <definedName name="_xlnm.Print_Titles" localSheetId="0">'Jan 10'!$1:$7</definedName>
    <definedName name="toni" localSheetId="0">'Jan 10'!$A$7:$D$5538</definedName>
  </definedNames>
  <calcPr calcId="162913"/>
</workbook>
</file>

<file path=xl/calcChain.xml><?xml version="1.0" encoding="utf-8"?>
<calcChain xmlns="http://schemas.openxmlformats.org/spreadsheetml/2006/main">
  <c r="D5579" i="1" l="1"/>
  <c r="D1884" i="1" l="1"/>
  <c r="D3383" i="1"/>
  <c r="D3384" i="1"/>
  <c r="D3385" i="1"/>
  <c r="D3368" i="1"/>
  <c r="D3369" i="1"/>
  <c r="D3284" i="1"/>
  <c r="D3285" i="1"/>
  <c r="D3286" i="1"/>
  <c r="D3287" i="1"/>
  <c r="D3288" i="1"/>
  <c r="D3289" i="1"/>
  <c r="D3233" i="1"/>
  <c r="D3231" i="1"/>
  <c r="D3230" i="1"/>
  <c r="D3229" i="1"/>
  <c r="D3228" i="1"/>
  <c r="D3111" i="1"/>
  <c r="D3110" i="1"/>
  <c r="D3109" i="1"/>
  <c r="D4701" i="1"/>
  <c r="D4700" i="1"/>
  <c r="D4699" i="1"/>
  <c r="D4698" i="1"/>
  <c r="D1377" i="1"/>
  <c r="D1376" i="1"/>
  <c r="D1375" i="1"/>
  <c r="D1403" i="1"/>
  <c r="D1402" i="1"/>
  <c r="D1401" i="1"/>
  <c r="D1369" i="1"/>
  <c r="D1368" i="1"/>
  <c r="D1367" i="1"/>
  <c r="D1366" i="1"/>
  <c r="D1338" i="1"/>
  <c r="D1336" i="1"/>
  <c r="D2689" i="1"/>
  <c r="D2688" i="1"/>
  <c r="D1788" i="1"/>
  <c r="D1787" i="1"/>
  <c r="D1005" i="1"/>
  <c r="D1003" i="1"/>
  <c r="D1002" i="1"/>
  <c r="D1001" i="1"/>
  <c r="D1000" i="1"/>
  <c r="D1579" i="1"/>
  <c r="D4113" i="1"/>
  <c r="D4112" i="1"/>
  <c r="D4111" i="1"/>
  <c r="D4110" i="1"/>
  <c r="D4109" i="1"/>
  <c r="D4108" i="1"/>
  <c r="D4099" i="1"/>
  <c r="D4098" i="1"/>
  <c r="D4097" i="1"/>
  <c r="D4096" i="1"/>
  <c r="D4095" i="1"/>
  <c r="D4094" i="1"/>
  <c r="D4146" i="1"/>
  <c r="D4145" i="1"/>
  <c r="D4144" i="1"/>
  <c r="D4143" i="1"/>
  <c r="D3915" i="1"/>
  <c r="D3914" i="1"/>
  <c r="D3913" i="1"/>
  <c r="D3833" i="1"/>
  <c r="D3832" i="1"/>
  <c r="D3831" i="1"/>
  <c r="D1888" i="1"/>
  <c r="D1887" i="1"/>
  <c r="D1885" i="1"/>
  <c r="D1883" i="1"/>
  <c r="D1881" i="1"/>
  <c r="D1880" i="1"/>
  <c r="D1879" i="1"/>
  <c r="D1878" i="1"/>
  <c r="D5619" i="1"/>
  <c r="D19" i="1"/>
  <c r="D295" i="1"/>
  <c r="D433" i="1"/>
  <c r="D4583" i="1"/>
  <c r="D4581" i="1"/>
  <c r="D1789" i="1"/>
  <c r="D1786" i="1"/>
  <c r="D5562" i="1"/>
  <c r="D5561" i="1"/>
  <c r="D3906" i="1"/>
  <c r="D3415" i="1"/>
  <c r="D3416" i="1"/>
  <c r="D3418" i="1"/>
  <c r="D3417" i="1"/>
  <c r="D3414" i="1"/>
  <c r="D3413" i="1"/>
  <c r="D3412" i="1"/>
  <c r="D3411" i="1"/>
  <c r="D3410" i="1"/>
  <c r="D3409" i="1"/>
  <c r="D3408" i="1"/>
  <c r="D3400" i="1"/>
  <c r="D3399" i="1"/>
  <c r="D3398" i="1"/>
  <c r="D3396" i="1"/>
  <c r="D3395" i="1"/>
  <c r="D3394" i="1"/>
  <c r="D3393" i="1"/>
  <c r="D3392" i="1"/>
  <c r="D3391" i="1"/>
  <c r="D3390" i="1"/>
  <c r="D3389" i="1"/>
  <c r="D399" i="1"/>
  <c r="D359" i="1"/>
</calcChain>
</file>

<file path=xl/connections.xml><?xml version="1.0" encoding="utf-8"?>
<connections xmlns="http://schemas.openxmlformats.org/spreadsheetml/2006/main">
  <connection id="1" name="toni" type="6" refreshedVersion="3" background="1" saveData="1">
    <textPr codePage="1256" sourceFile="C:\3b2word\out\toni.TXT" delimiter="#">
      <textFields>
        <textField/>
      </textFields>
    </textPr>
  </connection>
</connections>
</file>

<file path=xl/sharedStrings.xml><?xml version="1.0" encoding="utf-8"?>
<sst xmlns="http://schemas.openxmlformats.org/spreadsheetml/2006/main" count="9674" uniqueCount="8274">
  <si>
    <t>الخالدي</t>
  </si>
  <si>
    <t>الهدية الحميدية في اللغة الكردية / كردي - عربي</t>
  </si>
  <si>
    <t>01D110288</t>
  </si>
  <si>
    <t>خرما، نايف</t>
  </si>
  <si>
    <t>خرما / آير</t>
  </si>
  <si>
    <t>995310140X</t>
  </si>
  <si>
    <t>الخطيب</t>
  </si>
  <si>
    <t>المعجم العربي بين الماضي والحاضر</t>
  </si>
  <si>
    <t>01R160144</t>
  </si>
  <si>
    <t>01D110901</t>
  </si>
  <si>
    <t>01D110802</t>
  </si>
  <si>
    <t>قاموس العلوم المصور / إنكليزي - عربي</t>
  </si>
  <si>
    <t>995310218X</t>
  </si>
  <si>
    <t>01D110457</t>
  </si>
  <si>
    <t>معجم كنوز الأمثال والحكم العربية النثرية والشعرية</t>
  </si>
  <si>
    <t>01D120569</t>
  </si>
  <si>
    <t>الخولي</t>
  </si>
  <si>
    <t>01D110408</t>
  </si>
  <si>
    <t>الخويسكي</t>
  </si>
  <si>
    <t>معجم الالوان في اللغة والادب والعلم / عربي - عربي</t>
  </si>
  <si>
    <t>01D110484</t>
  </si>
  <si>
    <t>دائرة المعاجم</t>
  </si>
  <si>
    <t>01D110304</t>
  </si>
  <si>
    <t>داغر</t>
  </si>
  <si>
    <t>مصادر الدراسة الادبية (الطبعة الألفية) المجلد واحد</t>
  </si>
  <si>
    <t>01R160389</t>
  </si>
  <si>
    <t>معجم الاسماء المستعارة وأصحابها / عربي - عربي</t>
  </si>
  <si>
    <t>01D110409</t>
  </si>
  <si>
    <t>الدحداح</t>
  </si>
  <si>
    <t>معجم قواعد اللغة العربية في جداول ولوحات زائد</t>
  </si>
  <si>
    <t>معجم قواعد العربية العالمية / عربي - فرنسي</t>
  </si>
  <si>
    <t>معجم قواعد العربية العالمية / عربي - عربيد</t>
  </si>
  <si>
    <t>معجم مصطلحات الإعراب والبناء / عربي - فرنسي وفرنسي - عربي</t>
  </si>
  <si>
    <t>معجم تصريف الأفعال العربية زائد</t>
  </si>
  <si>
    <t>معجم لغة النحو العربي زائد / عربي - عربي</t>
  </si>
  <si>
    <t>معجم لغة النحو العربي / عربي - فرنسي</t>
  </si>
  <si>
    <t>معجم الإعراب في النحو العربي</t>
  </si>
  <si>
    <t>المعجم الوسيط في تصريف الأفعال</t>
  </si>
  <si>
    <t>995333353X</t>
  </si>
  <si>
    <t>لباب النقول في أسباب النزول</t>
  </si>
  <si>
    <t>دكرمنجي</t>
  </si>
  <si>
    <t>قاموس الأضداد الكبير</t>
  </si>
  <si>
    <t>عيون الكلام (معجم في الأقوال والأمثال العربية والعالمية)</t>
  </si>
  <si>
    <t>درويش</t>
  </si>
  <si>
    <t>01D110503</t>
  </si>
  <si>
    <t>دوزي</t>
  </si>
  <si>
    <t>معجم مفصل في أسماء الألبسة عند العرب / عربي - فرنسي</t>
  </si>
  <si>
    <t>01D110411</t>
  </si>
  <si>
    <t>الملحق المكمل للقواميس العربية / عربي - فرنسي (جزءان)</t>
  </si>
  <si>
    <t>01D110212</t>
  </si>
  <si>
    <t>01D110413</t>
  </si>
  <si>
    <t>دي سوزا</t>
  </si>
  <si>
    <t>قاموس الكلمات العربية الدخيلة على البرتغالية</t>
  </si>
  <si>
    <t>01D120410</t>
  </si>
  <si>
    <t>الرازي</t>
  </si>
  <si>
    <t>مختار الصحاح (طبعة بلونين، مجلّد)</t>
  </si>
  <si>
    <t>ردهاوس</t>
  </si>
  <si>
    <t>01D110214</t>
  </si>
  <si>
    <t>الكامل الوجيز / قاموس فرنسي - عربي</t>
  </si>
  <si>
    <t>01D110456</t>
  </si>
  <si>
    <t>01D110464</t>
  </si>
  <si>
    <t>الكامل الوسيط / قاموس فرنسي - عربي زائد</t>
  </si>
  <si>
    <t>الكامل الكبير زائد / فرنسي - عربي</t>
  </si>
  <si>
    <t>معجم العربية الكلاسيكية المعاصرة / عربي - عربي</t>
  </si>
  <si>
    <t>المعاصر قاموس / فرنسي - عربي</t>
  </si>
  <si>
    <t>زاير، عادل عبد الجبّار</t>
  </si>
  <si>
    <t>معجم ألفاظ العلم والمعرفة في اللغة العربية / عربي - عربي</t>
  </si>
  <si>
    <t>01D120261</t>
  </si>
  <si>
    <t>زرزور، نوال</t>
  </si>
  <si>
    <t>معجم ألفاظ القيم الاخلاقية وتطورها الدلالي</t>
  </si>
  <si>
    <t>الزمخشري</t>
  </si>
  <si>
    <t>اساس البلاغة (عربي - عربي)</t>
  </si>
  <si>
    <t>01D120411</t>
  </si>
  <si>
    <t>اساس البلاغة (تحقيق مزيد نعيم وشوقي المعري) مع فهارس</t>
  </si>
  <si>
    <t>01D120432</t>
  </si>
  <si>
    <t>01D110158</t>
  </si>
  <si>
    <t>الزهيري، نبيل</t>
  </si>
  <si>
    <t>زيتوني، لطيف</t>
  </si>
  <si>
    <t>معجم ودراسة في العربية المعاصرة / عربي - عربي</t>
  </si>
  <si>
    <t>01D120435</t>
  </si>
  <si>
    <t>معجم الفرائد</t>
  </si>
  <si>
    <t>01D110415</t>
  </si>
  <si>
    <t>السامرّائي، د. إبراهيم</t>
  </si>
  <si>
    <t>01D120424</t>
  </si>
  <si>
    <t>01D120564</t>
  </si>
  <si>
    <t>الأب أنستاس ماري الكرملي</t>
  </si>
  <si>
    <t>التوزيع اللغوي الجغرافي في العراق</t>
  </si>
  <si>
    <t>995310543X</t>
  </si>
  <si>
    <t>سامي</t>
  </si>
  <si>
    <t>المعجم التركي التراثي / تركي - تركي</t>
  </si>
  <si>
    <t>01D110450</t>
  </si>
  <si>
    <t>سبيرو</t>
  </si>
  <si>
    <t>01D110215</t>
  </si>
  <si>
    <t>01D110216</t>
  </si>
  <si>
    <t>ستانغس</t>
  </si>
  <si>
    <t>01D110217</t>
  </si>
  <si>
    <t>01D110218</t>
  </si>
  <si>
    <t>01D110219</t>
  </si>
  <si>
    <t>السديس</t>
  </si>
  <si>
    <t>01D110497</t>
  </si>
  <si>
    <t>سعادة</t>
  </si>
  <si>
    <t>01D120243</t>
  </si>
  <si>
    <t>سعد / أردمان</t>
  </si>
  <si>
    <t>01D110202</t>
  </si>
  <si>
    <t>سعيفان، أحمد</t>
  </si>
  <si>
    <t>995333434X</t>
  </si>
  <si>
    <t>سلموني</t>
  </si>
  <si>
    <t>01D110221</t>
  </si>
  <si>
    <t>سلّوم، حبيب وبيترز، جيمس</t>
  </si>
  <si>
    <t>معجم المصطلحات العربية باللغة الإنكليزية</t>
  </si>
  <si>
    <t>01D120422</t>
  </si>
  <si>
    <t>سلوم، داوود</t>
  </si>
  <si>
    <t>معجم العين / عربي - عربي</t>
  </si>
  <si>
    <t>سلّوم، محمد داود</t>
  </si>
  <si>
    <t>معجم الكلمات الأكدية</t>
  </si>
  <si>
    <t>سليمان، أحمد السعيد</t>
  </si>
  <si>
    <t>معجم الأسر الإسلامية الحاكمة</t>
  </si>
  <si>
    <t>سليمان، أحمد طلعت</t>
  </si>
  <si>
    <t>معجم المفردات العربية في اللغة المالطية</t>
  </si>
  <si>
    <t>01D110491</t>
  </si>
  <si>
    <t>سليمان، علا</t>
  </si>
  <si>
    <t>قاموس عربي - إسباني - فرنسي</t>
  </si>
  <si>
    <t>01D120293</t>
  </si>
  <si>
    <t>قاموس عربي - إسباني</t>
  </si>
  <si>
    <t>قاموس إسباني - فرنسي</t>
  </si>
  <si>
    <t>01D120287</t>
  </si>
  <si>
    <t>قاموس إسباني - عربي</t>
  </si>
  <si>
    <t>01D120292</t>
  </si>
  <si>
    <t>قاموس فرنسي - إسباني</t>
  </si>
  <si>
    <t>01D120296</t>
  </si>
  <si>
    <t>قاموس فرنسي - إسباني - عربي (الطبعة الألفية)</t>
  </si>
  <si>
    <t>01D120295</t>
  </si>
  <si>
    <t>السيد، إبراهيم</t>
  </si>
  <si>
    <t>01D110210</t>
  </si>
  <si>
    <t>سيمونت</t>
  </si>
  <si>
    <t>معجم الألفاظ الإبرية واللاتينية في لغة الإسبان المستعربين</t>
  </si>
  <si>
    <t>01D110416</t>
  </si>
  <si>
    <t>الشايع</t>
  </si>
  <si>
    <t>معجم ألفاظ الحياة الاجتماعية في دواوين شعراء المعلّقات العشر</t>
  </si>
  <si>
    <t>01D120222</t>
  </si>
  <si>
    <t>معجم لغة دواوين شعراء المعلّقات العشر</t>
  </si>
  <si>
    <t>01D120226</t>
  </si>
  <si>
    <t>معجم عمرو بن قَميئة / عربي - عربي</t>
  </si>
  <si>
    <t>01D120409</t>
  </si>
  <si>
    <t>المفهوم الدلالي لألفاظ الجزر عربي - عربي</t>
  </si>
  <si>
    <t>شراجله</t>
  </si>
  <si>
    <t>01D110222</t>
  </si>
  <si>
    <t>شربونو</t>
  </si>
  <si>
    <t>قاموس عربي - فرنسي: اللغة الكتابية (جزءان)</t>
  </si>
  <si>
    <t>01D110223</t>
  </si>
  <si>
    <t>01D110224</t>
  </si>
  <si>
    <t>الشرتوني</t>
  </si>
  <si>
    <t>أقرب الموارد في فصح العربية والشوارد (جزءان)</t>
  </si>
  <si>
    <t>01D120217</t>
  </si>
  <si>
    <t>الشهابي، قتيبة</t>
  </si>
  <si>
    <t>الشهابي، مصطفى</t>
  </si>
  <si>
    <t>معجم الألفاظ الزراعية / فرنسي - عربي</t>
  </si>
  <si>
    <t>01D110903</t>
  </si>
  <si>
    <t>الشهابي / الخطيب</t>
  </si>
  <si>
    <t>معجم المصطلحات الأثرية / فرنسي - عربي (طبعة جديدة)</t>
  </si>
  <si>
    <t>01D120250</t>
  </si>
  <si>
    <t>ثورانديك</t>
  </si>
  <si>
    <t>الشويري</t>
  </si>
  <si>
    <t>معجم الطالب عربي - عربي</t>
  </si>
  <si>
    <t>01D120237</t>
  </si>
  <si>
    <t>الشيباني، أبو عمرُ</t>
  </si>
  <si>
    <t>كتاب الجيم معجم لغوي تراثي</t>
  </si>
  <si>
    <t>شير</t>
  </si>
  <si>
    <t>معجم الألفاظ الفارسية المعربة</t>
  </si>
  <si>
    <t>01D110401</t>
  </si>
  <si>
    <t>معجم الأفعال الواوية - اليائية</t>
  </si>
  <si>
    <t>01D120434</t>
  </si>
  <si>
    <t>معجم الأفعال المتعدية - اللازمة</t>
  </si>
  <si>
    <t>01D120433</t>
  </si>
  <si>
    <t>شلهوب</t>
  </si>
  <si>
    <t>صبّاغ، العلاّمة الفونس</t>
  </si>
  <si>
    <t>القاموس البرتغالي - العربي</t>
  </si>
  <si>
    <t>الصحّاف، حبيب</t>
  </si>
  <si>
    <t>01D120559</t>
  </si>
  <si>
    <t>صدقة</t>
  </si>
  <si>
    <t>معجم الأعداد (رموز ودلالات) عربي - عربي</t>
  </si>
  <si>
    <t>01D110150</t>
  </si>
  <si>
    <t>صيني / عبدالله</t>
  </si>
  <si>
    <t>01D110134</t>
  </si>
  <si>
    <t>صيني / عبدالعزيز / سليمان</t>
  </si>
  <si>
    <t>معجم الأمثال العربية</t>
  </si>
  <si>
    <t>01D110488</t>
  </si>
  <si>
    <t>المكنز العربي المعاصر / عربي - عربي</t>
  </si>
  <si>
    <t>01D120228</t>
  </si>
  <si>
    <t>صيني / الطاهر حسين / الدوش</t>
  </si>
  <si>
    <t>المعجم السياقي للتعبيرات الاصطلاحية / عربي - عربي</t>
  </si>
  <si>
    <t>01D120550</t>
  </si>
  <si>
    <t>صيني / يوسف</t>
  </si>
  <si>
    <t>معجم الطلاب (معجم سياقي للكلمات الشائعة)</t>
  </si>
  <si>
    <t>01D110474</t>
  </si>
  <si>
    <t>ضباعي</t>
  </si>
  <si>
    <t>قاموس الأفعال العبرية / عبري - عربي</t>
  </si>
  <si>
    <t>01D110417</t>
  </si>
  <si>
    <t>معجم الاملاء / عربي - عربي</t>
  </si>
  <si>
    <t>معجم الهمزة / عربي - عربي</t>
  </si>
  <si>
    <t>الممنوع من الصرف - معجم ودراسة</t>
  </si>
  <si>
    <t xml:space="preserve">الابدال معجم ودراسة </t>
  </si>
  <si>
    <t>الاحتيال المالي (أسبابه) طرقه اكتشافه وسبل منعه عربي - عربي</t>
  </si>
  <si>
    <t>عبدالله</t>
  </si>
  <si>
    <t>عبد الدايم، د. محمد احمد</t>
  </si>
  <si>
    <t>معجم الأبنية العربية، الأسماء والأفعال والمصادر</t>
  </si>
  <si>
    <t>عبد الحميد، د. علي عبد المنعم</t>
  </si>
  <si>
    <t>نور اليقين، معجم وسيط في إعراب القرآن الكريم</t>
  </si>
  <si>
    <t>01D110147</t>
  </si>
  <si>
    <t>قاموس الأمثال العربيّة التراثيّة / عربي - عربي</t>
  </si>
  <si>
    <t>01D120560</t>
  </si>
  <si>
    <t>عبد الرؤوف، حسين</t>
  </si>
  <si>
    <t>عبد السيد / ثلاسينوس</t>
  </si>
  <si>
    <t>قاموس عربي - يوناني</t>
  </si>
  <si>
    <t>01D120209</t>
  </si>
  <si>
    <t>لغة العرب - 1 - معجم مطوّل للغة العربية ومصطلحاتها الحديثة</t>
  </si>
  <si>
    <t>01D120221</t>
  </si>
  <si>
    <t>عبد المسيح / تابري</t>
  </si>
  <si>
    <t>الخليل: معجم مصطلحات النحو العربي</t>
  </si>
  <si>
    <t>01D110476</t>
  </si>
  <si>
    <t>إتمام الوفاء في معجم ألقاب الشعراء</t>
  </si>
  <si>
    <t>01D120440</t>
  </si>
  <si>
    <t>العدناني</t>
  </si>
  <si>
    <t>معجم الأخطاء الشائعة / عربي - عربي</t>
  </si>
  <si>
    <t>995333191X</t>
  </si>
  <si>
    <t>معجم الأغلاط اللغوية المعاصرة / عربي - عربي</t>
  </si>
  <si>
    <t>العلاونة، أحمد</t>
  </si>
  <si>
    <t>معجم المعاقين من الأعلام العرب / عربي - عربي</t>
  </si>
  <si>
    <t>عشري، ممدوح</t>
  </si>
  <si>
    <t>كتاب مناهج التوسل في مباهج الترسل</t>
  </si>
  <si>
    <t>عزيز / غطاس</t>
  </si>
  <si>
    <t>01D120225</t>
  </si>
  <si>
    <t>عصمت</t>
  </si>
  <si>
    <t>01D110105</t>
  </si>
  <si>
    <t>قاموس الأفعال الرباعية في العربية تأثيلي ودلالي</t>
  </si>
  <si>
    <t>معجم المصطلحات القواعدية الكلاسيكية عربي - عربي</t>
  </si>
  <si>
    <t>الأثول الثنائية في العربية / عربي - عربي</t>
  </si>
  <si>
    <t>رسالة في تيسير الاملاء القياسي (دراسة ومعجم)</t>
  </si>
  <si>
    <t>عكاشة</t>
  </si>
  <si>
    <t>01D110475</t>
  </si>
  <si>
    <t>الواعد: معجم فارسي - عربي</t>
  </si>
  <si>
    <t>01D120423</t>
  </si>
  <si>
    <t>قاموس الألفاظ السريانية في العاميّة اللبنانية</t>
  </si>
  <si>
    <t>عيسى، سمية آدم</t>
  </si>
  <si>
    <t>كنز اللغة العربية (موسوعة من المترادفات والأضداد والتعابير)</t>
  </si>
  <si>
    <t>غاسلان</t>
  </si>
  <si>
    <t>معجم فرنسي - عربي (جزءان)</t>
  </si>
  <si>
    <t>01D110225</t>
  </si>
  <si>
    <t>غالي</t>
  </si>
  <si>
    <t>المعتمد (معجم وسيط في مصطلحات العلم والفلسفة والعلوم الانسانية)</t>
  </si>
  <si>
    <t>01D110148</t>
  </si>
  <si>
    <t>معجم المعجمات العربية (رصد حصري شارح للمعجم العربي المطبوع)</t>
  </si>
  <si>
    <t>01D110498</t>
  </si>
  <si>
    <t>السراج الوجيز</t>
  </si>
  <si>
    <t>غالي / آدم</t>
  </si>
  <si>
    <t>غروم</t>
  </si>
  <si>
    <t>01D110803</t>
  </si>
  <si>
    <t>غطاس</t>
  </si>
  <si>
    <t>غطاس / جوهانسون</t>
  </si>
  <si>
    <t>غفراني</t>
  </si>
  <si>
    <t>قاموس فارسي - عربي</t>
  </si>
  <si>
    <t>01D120235</t>
  </si>
  <si>
    <t>الفارابي</t>
  </si>
  <si>
    <t>ديوان الأدب - أول معجم عربي مرتّب بحسب الأبنية</t>
  </si>
  <si>
    <t>ديوان الأدب - معجم لغوي تراثي</t>
  </si>
  <si>
    <t>فارموند</t>
  </si>
  <si>
    <t>01D110226</t>
  </si>
  <si>
    <t>الفاروقي، حارث سليمان</t>
  </si>
  <si>
    <t>01D110420</t>
  </si>
  <si>
    <t>الفاروقي، تحسين التاجي</t>
  </si>
  <si>
    <t>فانيان</t>
  </si>
  <si>
    <t>تكميلات للقواميس العربية / عربي - فرنسي</t>
  </si>
  <si>
    <t>01D110227</t>
  </si>
  <si>
    <t>فرحات</t>
  </si>
  <si>
    <t>معجم ودراسة في النحو العربي بحث المطالب في علم العربية</t>
  </si>
  <si>
    <t>01D120407</t>
  </si>
  <si>
    <t>باب الاعراب عن لغة الإعراب - معجم لغوي عام</t>
  </si>
  <si>
    <t>01D120412</t>
  </si>
  <si>
    <t>قاموس الأمثال البيروتية / عربي - عربي</t>
  </si>
  <si>
    <t>01D120445</t>
  </si>
  <si>
    <t>فريتاغ</t>
  </si>
  <si>
    <t>المعجم العربي اللاتيني (أربعة أجزاء)</t>
  </si>
  <si>
    <t>01D110228</t>
  </si>
  <si>
    <t>معجم الألفاظ العامية في اللهجة اللبنانية وتفسير معانيها</t>
  </si>
  <si>
    <t>01D110422</t>
  </si>
  <si>
    <t>معجم أسماء المدن والقرى اللبنانية</t>
  </si>
  <si>
    <t>01D110423</t>
  </si>
  <si>
    <t>فوق العادة</t>
  </si>
  <si>
    <t>فياض</t>
  </si>
  <si>
    <t>معجم السمع والمسموعات / عربي - عربي</t>
  </si>
  <si>
    <t>01D120567</t>
  </si>
  <si>
    <t>فيلد</t>
  </si>
  <si>
    <t>معجم المتعلّم في الحكم البيانية والأقوال المأثورة من التراث العربي والفارسي</t>
  </si>
  <si>
    <t>01D110425</t>
  </si>
  <si>
    <t>الفيومي</t>
  </si>
  <si>
    <t>المصباح المنير / عربي - عربي</t>
  </si>
  <si>
    <t>معجم الاستشهادات</t>
  </si>
  <si>
    <t>معجم الاستشهادات الموسع عربي - عربي</t>
  </si>
  <si>
    <t>علم المصطلح (أسسه النظرية وتطبيقاته العملية) عربي - عربي</t>
  </si>
  <si>
    <t>لغة الطفل العربي (دراسات في السياسة اللغوية وعلم اللغة النفسي)</t>
  </si>
  <si>
    <t>القاسمي، علي</t>
  </si>
  <si>
    <t>01D120551</t>
  </si>
  <si>
    <t>قباوة، فخر الدين</t>
  </si>
  <si>
    <t>كتاب الألفاظ لابن السكيت</t>
  </si>
  <si>
    <t>01D120280</t>
  </si>
  <si>
    <t xml:space="preserve">تكافؤ المعاني في أفعال اللغة العربية </t>
  </si>
  <si>
    <t xml:space="preserve">التغيرات الصوتية في أصوات الرنين الساكنة في اللغة العربية </t>
  </si>
  <si>
    <t>996044466X</t>
  </si>
  <si>
    <t>قنبس</t>
  </si>
  <si>
    <t>معجم الألفاظ المشتركة في اللغة العربية / عربي - عربي</t>
  </si>
  <si>
    <t>01D110447</t>
  </si>
  <si>
    <t>معجم التعابير</t>
  </si>
  <si>
    <t>كاتافاغو</t>
  </si>
  <si>
    <t>01D110232</t>
  </si>
  <si>
    <t>كازيمرسكي</t>
  </si>
  <si>
    <t>قاموس عربي - فرنسي (جزءان)</t>
  </si>
  <si>
    <t>01D110229</t>
  </si>
  <si>
    <t>قاموس فرنسي - فارسي</t>
  </si>
  <si>
    <t>01D110230</t>
  </si>
  <si>
    <t>01D110424</t>
  </si>
  <si>
    <t>01D120211</t>
  </si>
  <si>
    <t>كامل، رمزي وآخرون</t>
  </si>
  <si>
    <t>995333692X</t>
  </si>
  <si>
    <t>كاميرون</t>
  </si>
  <si>
    <t>01D110231</t>
  </si>
  <si>
    <t>كرال</t>
  </si>
  <si>
    <t>المعجم الألماني - العربي</t>
  </si>
  <si>
    <t>01D110234</t>
  </si>
  <si>
    <t>المعجم الألماني - العربي الجديد</t>
  </si>
  <si>
    <t>01D110285</t>
  </si>
  <si>
    <t>01D110233</t>
  </si>
  <si>
    <t>01D120275</t>
  </si>
  <si>
    <t>01D120299</t>
  </si>
  <si>
    <t>01D120305</t>
  </si>
  <si>
    <t>الكريطي، حاكم</t>
  </si>
  <si>
    <t>معجم الشعراء الجاهليين والمخضرمين</t>
  </si>
  <si>
    <t>معجم الشعراء الاسلاميين</t>
  </si>
  <si>
    <t>كوزيك</t>
  </si>
  <si>
    <t>01D110136</t>
  </si>
  <si>
    <t>كوفني / مور</t>
  </si>
  <si>
    <t>01D110321</t>
  </si>
  <si>
    <t>كيال</t>
  </si>
  <si>
    <t>معجم درر الكلام في أمثال أهل الشام</t>
  </si>
  <si>
    <t>01D110485</t>
  </si>
  <si>
    <t>معجم بابات مسرح الظل / عربي - عربي</t>
  </si>
  <si>
    <t>01D110465</t>
  </si>
  <si>
    <t>الكيلاني</t>
  </si>
  <si>
    <t>التعليم الإلكتروني عن بعد المباشر والافتراضي</t>
  </si>
  <si>
    <t>995310302X</t>
  </si>
  <si>
    <t>01D111100</t>
  </si>
  <si>
    <t>الكيلاني / عاشور</t>
  </si>
  <si>
    <t>01D110487</t>
  </si>
  <si>
    <t>01D110102</t>
  </si>
  <si>
    <t>لوباني، حسين</t>
  </si>
  <si>
    <t xml:space="preserve">معجم الشعراء الشعبيين الفلسطينيين (عربي - عربي) </t>
  </si>
  <si>
    <t xml:space="preserve">معجم الاغاني الشعبية الفلسطينية (عربي - عربي) </t>
  </si>
  <si>
    <t>معجم اسماء المدن والقرى الفلسطينية عربي - عربي</t>
  </si>
  <si>
    <t>معجم الالفاظ التراثية في فلسطين عربي - عربي</t>
  </si>
  <si>
    <t>معجم الأمثال الفلسطينية</t>
  </si>
  <si>
    <t>01D120430</t>
  </si>
  <si>
    <t>معجم الالعاب الشعبية الفلسطينية</t>
  </si>
  <si>
    <t>معجم الكنى والمكنيات في دنيا الاحياء والحمادات</t>
  </si>
  <si>
    <t>معجم الاطعمة الفلسطينية</t>
  </si>
  <si>
    <t>معجم الأعياد والمواسم والمناسبات الفلسطينية / عربي - عربي</t>
  </si>
  <si>
    <t>معجم الأعراس الشعبية الفلسطينية / عربي - عربي</t>
  </si>
  <si>
    <t>معجم النبات في التراث الشعبي الفلسطيني / عربي - عربي</t>
  </si>
  <si>
    <t>معجم الحيوان في التراث الشعبي الفلسطيني / عربي - عربي</t>
  </si>
  <si>
    <t>لوكاس</t>
  </si>
  <si>
    <t>01D110108</t>
  </si>
  <si>
    <t>لين</t>
  </si>
  <si>
    <t>01D110426</t>
  </si>
  <si>
    <t>مارتن</t>
  </si>
  <si>
    <t>01D110705</t>
  </si>
  <si>
    <t>مجمع اللغة العربية الاردني ودار مكتبة لبنان ناشرون</t>
  </si>
  <si>
    <t>معجم ألفاظ الحياة العامة في الاردن عربي - عربي</t>
  </si>
  <si>
    <t>995333160X</t>
  </si>
  <si>
    <t>المطرّزي</t>
  </si>
  <si>
    <t>المغرب في ترتيب المعرب معجم لغوي (تحقيق فاخوري ومختار)</t>
  </si>
  <si>
    <t>01D120282</t>
  </si>
  <si>
    <t>معجم ألفاظ حرفة صيد السمك في الساحل اللبناني</t>
  </si>
  <si>
    <t>01D110109</t>
  </si>
  <si>
    <t>معجم الملابس في لسان العرب / عربي - عربي</t>
  </si>
  <si>
    <t>01D120236</t>
  </si>
  <si>
    <t>معجم المصطلحات البلاغية وتطوّرها / عربي - عربي</t>
  </si>
  <si>
    <t>معجم النسبة بالألف والنون / عربي - عربي</t>
  </si>
  <si>
    <t>01D120431</t>
  </si>
  <si>
    <t>تحفة الاريب بما في القرآن من الغريب</t>
  </si>
  <si>
    <t xml:space="preserve">معجم مصطلحات النقد العربي القديم / عربي - عربي </t>
  </si>
  <si>
    <t>النحت في اللغة العربية، معجم ودراسة</t>
  </si>
  <si>
    <t>قاموس في المصطلح النقدي، معجم ودراسة عربي - عربي</t>
  </si>
  <si>
    <t>معجم مسائل النحو والصرف في تاج العروس (عربي - عربي)</t>
  </si>
  <si>
    <t>01D120418</t>
  </si>
  <si>
    <t>01D110298</t>
  </si>
  <si>
    <t>01D110452</t>
  </si>
  <si>
    <t>ميقاتي، معصراني / الدندشي</t>
  </si>
  <si>
    <t>القطوف معجم الفاظ وتراكيب لغوية من القرآن الكريم</t>
  </si>
  <si>
    <t>995333725X</t>
  </si>
  <si>
    <t>منكهاوس / سمول</t>
  </si>
  <si>
    <t>01D110804</t>
  </si>
  <si>
    <t>ناصر، كاظم</t>
  </si>
  <si>
    <t>01D120255</t>
  </si>
  <si>
    <t>01D120557</t>
  </si>
  <si>
    <t>01D120259</t>
  </si>
  <si>
    <t>ناصر، الدين</t>
  </si>
  <si>
    <t>معجم الدقائق العربية جامع اسرار اللغة وخصائصها</t>
  </si>
  <si>
    <t>ناصيف، جرجس</t>
  </si>
  <si>
    <t>نبهان، ابن دريد</t>
  </si>
  <si>
    <t>كتاب الملاحن: معجم تراثي في الدلالات غير الشائعة للألفاظ / عربي - عربي</t>
  </si>
  <si>
    <t>01D120245</t>
  </si>
  <si>
    <t>نبهان، الصفدي</t>
  </si>
  <si>
    <t>غوامض الصّحاح (معجم تراثي في معرفة أصول الألفاظ) / عربي - عربي</t>
  </si>
  <si>
    <t>01D120246</t>
  </si>
  <si>
    <t>نحّاس، هشام</t>
  </si>
  <si>
    <t>معجم فصاح العامّية / عربي - عربي</t>
  </si>
  <si>
    <t>01D120260</t>
  </si>
  <si>
    <t>معجم نحال في الأسماء العلمية للنباتات / لاتيني - عربي</t>
  </si>
  <si>
    <t>نجار / بدوي / شلالا</t>
  </si>
  <si>
    <t>القاموس القانوني الجديد / فرنسي - عربي (مع مسرد عربي - فرنسي)</t>
  </si>
  <si>
    <t>القاموس القانوني / فرنسي - عربي</t>
  </si>
  <si>
    <t>995310512X</t>
  </si>
  <si>
    <t>نجار، د. فريد</t>
  </si>
  <si>
    <t>نجاري</t>
  </si>
  <si>
    <t>قاموس فرنساوي وعربي (ثلاثة مجلدات)</t>
  </si>
  <si>
    <t>01D110235</t>
  </si>
  <si>
    <t>نصّار / عبد الواحد</t>
  </si>
  <si>
    <t>نصّار / شافعي / عبد الواحد</t>
  </si>
  <si>
    <t>01D110151</t>
  </si>
  <si>
    <t>نصر / الخطيب</t>
  </si>
  <si>
    <t>المعجم الاشتقاقي لنباتات لبنان (العربيّة والفرنسيّة والإنكليزيّة )</t>
  </si>
  <si>
    <t>01D110907</t>
  </si>
  <si>
    <t>المعجم الاشتقاقي لنباتات سوريا (العربيّة والإنكليزيّة والفرنسيّة)</t>
  </si>
  <si>
    <t>هاردر</t>
  </si>
  <si>
    <t>القاموس الألماني - العربي</t>
  </si>
  <si>
    <t>01D110236</t>
  </si>
  <si>
    <t>فير، هانز</t>
  </si>
  <si>
    <t>معجم اللغة العربية المعاصرة / عربي - ألماني</t>
  </si>
  <si>
    <t>01D110238</t>
  </si>
  <si>
    <t>هاشم حافظ، الطاهر بن عبد السلام</t>
  </si>
  <si>
    <t>01D110312</t>
  </si>
  <si>
    <t>01D110313</t>
  </si>
  <si>
    <t>01D110310</t>
  </si>
  <si>
    <t>معجم المصطلحات الاقتصادية والتجارية / فرنسي - عربي</t>
  </si>
  <si>
    <t>01D110311</t>
  </si>
  <si>
    <t>معجم المصطلحات الاقتصادية والمالية / فرنسي - عربي</t>
  </si>
  <si>
    <t>معجم المصطلحات الاقتصادية والمالية / عربي - فرنسي</t>
  </si>
  <si>
    <t>995310204X</t>
  </si>
  <si>
    <t>واحد</t>
  </si>
  <si>
    <t>01D110492</t>
  </si>
  <si>
    <t>ورتبات</t>
  </si>
  <si>
    <t>01D110240</t>
  </si>
  <si>
    <t>ولمن</t>
  </si>
  <si>
    <t>01D120402</t>
  </si>
  <si>
    <t>قاموس المختصرات والأوائليات</t>
  </si>
  <si>
    <t>الوهب</t>
  </si>
  <si>
    <t>01D110449</t>
  </si>
  <si>
    <t>وهبة، مجدي</t>
  </si>
  <si>
    <t>وهبه / غالي</t>
  </si>
  <si>
    <t>وهبه / المهندس</t>
  </si>
  <si>
    <t>معجم المصطلحات العربية في اللغة والأدب</t>
  </si>
  <si>
    <t>كتاب نجعة الرائد وشرعة الوارد في المترادف والمتوارد</t>
  </si>
  <si>
    <t>01D110430</t>
  </si>
  <si>
    <t>اليازجي، ناصيف</t>
  </si>
  <si>
    <t>معجم القطيفة في أسماء أعضاء الإنسان وما يتعلق بها</t>
  </si>
  <si>
    <t>01D110431</t>
  </si>
  <si>
    <t>ياسين</t>
  </si>
  <si>
    <t>معجم المفردات والتعابير الأجنبية</t>
  </si>
  <si>
    <t>01D110489</t>
  </si>
  <si>
    <t>يونس</t>
  </si>
  <si>
    <t>معجم الفولكلور / عربي - عربي</t>
  </si>
  <si>
    <t>01D110432</t>
  </si>
  <si>
    <t>معجم اعراب الألفاظ والجمل في القرآن الكريم</t>
  </si>
  <si>
    <t>01D120298</t>
  </si>
  <si>
    <t>تفسير الجلالين</t>
  </si>
  <si>
    <t>01D120570</t>
  </si>
  <si>
    <t>مكتبة لبنان</t>
  </si>
  <si>
    <t>معجم إعراب ألفاظ القرآن الكريم</t>
  </si>
  <si>
    <t>01D120234</t>
  </si>
  <si>
    <t>معجم إعراب ألفاظ القرآن الكريم (حجم وسط)</t>
  </si>
  <si>
    <t>مكتبة لبنان ناشرون</t>
  </si>
  <si>
    <t>995333479X</t>
  </si>
  <si>
    <t>مراد، جولي</t>
  </si>
  <si>
    <t>الياس، جوزيف</t>
  </si>
  <si>
    <t>ناصيف / الياس</t>
  </si>
  <si>
    <t>لانْجنشايت القاموس الصغير / عربي - ألماني وألماني - عربي</t>
  </si>
  <si>
    <t>كرال / غريب</t>
  </si>
  <si>
    <t>المعجم العربي - الألماني</t>
  </si>
  <si>
    <t>01D120264</t>
  </si>
  <si>
    <t>كروتكوف</t>
  </si>
  <si>
    <t>لانْجنشايت قاموس الجيب / عربي - ألماني وألماني - عربي</t>
  </si>
  <si>
    <t>كرويفيتش</t>
  </si>
  <si>
    <t>لانجنشايت القاموس المتوسط / عربي - ألماني</t>
  </si>
  <si>
    <t>01D120262</t>
  </si>
  <si>
    <t>لانجنشايت</t>
  </si>
  <si>
    <t>دليل لغوي عربي مع معجم سياحي / ألماني - عربي</t>
  </si>
  <si>
    <t>01D120267</t>
  </si>
  <si>
    <t>01D110126</t>
  </si>
  <si>
    <t>سوغدن / الخطيب</t>
  </si>
  <si>
    <t>01D110120</t>
  </si>
  <si>
    <t>سيلكرك / الخطيب</t>
  </si>
  <si>
    <t>01D110125</t>
  </si>
  <si>
    <t>غودمان / الخطيب</t>
  </si>
  <si>
    <t>01D110161</t>
  </si>
  <si>
    <t>01D110107</t>
  </si>
  <si>
    <t>01D110155</t>
  </si>
  <si>
    <t>كنغستن / الخطيب</t>
  </si>
  <si>
    <t>01D110139</t>
  </si>
  <si>
    <t>كوانتن / الخطيب</t>
  </si>
  <si>
    <t>01D110127</t>
  </si>
  <si>
    <t>01D110149</t>
  </si>
  <si>
    <t>كيرتس / الخطيب</t>
  </si>
  <si>
    <t>لايْت / الخطيب</t>
  </si>
  <si>
    <t>01D110160</t>
  </si>
  <si>
    <t>هاريسون / الخطيب</t>
  </si>
  <si>
    <t>01D110124</t>
  </si>
  <si>
    <t>واط / الخطيب</t>
  </si>
  <si>
    <t>01D110110</t>
  </si>
  <si>
    <t>01D110316</t>
  </si>
  <si>
    <t>أبو الرجال</t>
  </si>
  <si>
    <t>معجم الجيب للمرادفات والأضداد / عربي - عربي</t>
  </si>
  <si>
    <t>أوردانغ / مانسر</t>
  </si>
  <si>
    <t>01D110486</t>
  </si>
  <si>
    <t>995310235X</t>
  </si>
  <si>
    <t>حداد</t>
  </si>
  <si>
    <t>01D110140</t>
  </si>
  <si>
    <t>01D110141</t>
  </si>
  <si>
    <t>01D110114</t>
  </si>
  <si>
    <t>معجم المصطلحات العلمية والفنّية والهندسية لجديد / طبعة الجيب غلاف</t>
  </si>
  <si>
    <t>معجم المصطلحات العلمية والفنّية والهندسية الجديد / طبعة الجيب مجلد</t>
  </si>
  <si>
    <t>قاموس الجيب في الاقتصاد والتجارة / عربي - إنكليزي</t>
  </si>
  <si>
    <t>قاموس الجيب في الاقتصاد والتجارة (مزدوج)</t>
  </si>
  <si>
    <t>قاموس الجيب في لغة النحو العربي / عربي - عربي</t>
  </si>
  <si>
    <t>995310168X</t>
  </si>
  <si>
    <t>قاموس الجيب في الإعراب / عربي - عربي</t>
  </si>
  <si>
    <t>قاموس الجيب في تصريف الأفعال</t>
  </si>
  <si>
    <t>995386229X</t>
  </si>
  <si>
    <t>مختار الصحاح - قاموس الجيب مصغّر (مجلّد)</t>
  </si>
  <si>
    <t>مختار الصحاح - قاموس الجيب مصغّر (غلاف)</t>
  </si>
  <si>
    <t>مختار الصحاح - قاموس الجوهرة</t>
  </si>
  <si>
    <t>الكامل الأصغر / فرنسي - عربي</t>
  </si>
  <si>
    <t>الكامل الأصغر / عربي - فرنسي</t>
  </si>
  <si>
    <t>الكامل الأصغر / فرنسي - عربي وعربي - فرنسي (مزدوج)</t>
  </si>
  <si>
    <t>الكامل للجيب / فرنسي - عربي</t>
  </si>
  <si>
    <t>الكامل للجيب / عربي - فرنسي</t>
  </si>
  <si>
    <t>995310400X</t>
  </si>
  <si>
    <t>الكامل للجيب / فرنسي - عربي وعربي - فرنسي (مزدوج) طبعة جديدة</t>
  </si>
  <si>
    <t>رضا، يوسف</t>
  </si>
  <si>
    <t>المعين للجيب / عربي - إسباني</t>
  </si>
  <si>
    <t>المعين الأصغر مزدوج / عربي - إسباني / إسباني - عربي</t>
  </si>
  <si>
    <t>المعين الأصغر / إسباني - عربي</t>
  </si>
  <si>
    <t>المعين الأصغر / عربي - إسباني</t>
  </si>
  <si>
    <t>ريداوت / ويتنغ</t>
  </si>
  <si>
    <t>01D110435</t>
  </si>
  <si>
    <t>قاموس الموضوعات للجيب / ألماني - عربي</t>
  </si>
  <si>
    <t>سيس / شحاته</t>
  </si>
  <si>
    <t>01D110250</t>
  </si>
  <si>
    <t>معجم المترادفات العربية الأصغر / عربي - عربي</t>
  </si>
  <si>
    <t>995310428X</t>
  </si>
  <si>
    <t>فانك</t>
  </si>
  <si>
    <t>فريزبي / الخطيب</t>
  </si>
  <si>
    <t>قائمة أسعار المعاجم، كتب الأطفال والكتب العامة</t>
  </si>
  <si>
    <t>01R160902</t>
  </si>
  <si>
    <t>01D110277</t>
  </si>
  <si>
    <t>01D110445</t>
  </si>
  <si>
    <t>01D110442</t>
  </si>
  <si>
    <t>01D110443</t>
  </si>
  <si>
    <t>01D110444</t>
  </si>
  <si>
    <t>058230606X</t>
  </si>
  <si>
    <t>01D110441</t>
  </si>
  <si>
    <t>01D110271</t>
  </si>
  <si>
    <t>01D110272</t>
  </si>
  <si>
    <t>01D110273</t>
  </si>
  <si>
    <t>01D110274</t>
  </si>
  <si>
    <t>01D110276</t>
  </si>
  <si>
    <t>01D110275</t>
  </si>
  <si>
    <t>Cambridge international Dictionary of Idioms</t>
  </si>
  <si>
    <t>052162567X</t>
  </si>
  <si>
    <t>Cambridge Learner’s Dictionary</t>
  </si>
  <si>
    <t>Cambridge Dictionary of American English</t>
  </si>
  <si>
    <t>The York Contemporary English Dictionary</t>
  </si>
  <si>
    <t>01D120239</t>
  </si>
  <si>
    <t>York Junior ELT Dictionary</t>
  </si>
  <si>
    <t>01D120240</t>
  </si>
  <si>
    <t>York Dictionary of English Phrasal Verbs &amp; Their Idioms</t>
  </si>
  <si>
    <t>01D120241</t>
  </si>
  <si>
    <t>York Dictionary of English Idioms</t>
  </si>
  <si>
    <t>01D120242</t>
  </si>
  <si>
    <t>York Dictionary of Two Word Verbs in English</t>
  </si>
  <si>
    <t>01D120419</t>
  </si>
  <si>
    <t>York Dictionary of Verb Conjugation</t>
  </si>
  <si>
    <t>01D120247</t>
  </si>
  <si>
    <t>York Primary English Dictionary</t>
  </si>
  <si>
    <t>York Illustrated School Dictionary</t>
  </si>
  <si>
    <t>York Elementary Technical &amp; Scientific Dictionary</t>
  </si>
  <si>
    <t>01D120273</t>
  </si>
  <si>
    <t>York Dictionary of English Grammar</t>
  </si>
  <si>
    <t>01D120288</t>
  </si>
  <si>
    <t>York Spelling Dictionary (English)</t>
  </si>
  <si>
    <t>01D120289</t>
  </si>
  <si>
    <t>The York Concise Dictionary (English - English)</t>
  </si>
  <si>
    <t>01D120290</t>
  </si>
  <si>
    <t>York Concise Dictionary (Eng. - Eng.) + C.D.</t>
  </si>
  <si>
    <t>01D120300</t>
  </si>
  <si>
    <t>York Concise Dictionary (French - English - English - French) (Hard Cov.)</t>
  </si>
  <si>
    <t>01D120438</t>
  </si>
  <si>
    <t>01D120439</t>
  </si>
  <si>
    <t>York French Dictionary (French - English - English - French)</t>
  </si>
  <si>
    <t>01D120426</t>
  </si>
  <si>
    <t>York German Dictionary (German - English - English - German)</t>
  </si>
  <si>
    <t>01D120427</t>
  </si>
  <si>
    <t>York Italian Dictionary (Italian - English - English - Italian)</t>
  </si>
  <si>
    <t>01D120428</t>
  </si>
  <si>
    <t>York Spanish Dictionary (Spanish - English - English - Spanish)</t>
  </si>
  <si>
    <t>01D120429</t>
  </si>
  <si>
    <t>York First Picture Dictionary (English - Arabic)</t>
  </si>
  <si>
    <t>York Picture Dictionary (English)</t>
  </si>
  <si>
    <t>York American English Learner’s Dictionary</t>
  </si>
  <si>
    <t>01D120301</t>
  </si>
  <si>
    <t>York My First English - Arabic Dictionary</t>
  </si>
  <si>
    <t>01D120303</t>
  </si>
  <si>
    <t>York English Dictionary for Students</t>
  </si>
  <si>
    <t>English Reference Dictionaries</t>
  </si>
  <si>
    <t>Collins York English Dictionary "Millennium Edition"</t>
  </si>
  <si>
    <t>01D120318</t>
  </si>
  <si>
    <t>Collins York Concise Dictionary and Thesaurus</t>
  </si>
  <si>
    <t>01D120319</t>
  </si>
  <si>
    <t>Collins York Concise Dictionary</t>
  </si>
  <si>
    <t>01D120324</t>
  </si>
  <si>
    <t>Collins York New English Dictionary</t>
  </si>
  <si>
    <t>01D120325</t>
  </si>
  <si>
    <t>Collins York New School Dictionary</t>
  </si>
  <si>
    <t>01D120320</t>
  </si>
  <si>
    <t>Collins York Compact English Dictionary</t>
  </si>
  <si>
    <t>01D120321</t>
  </si>
  <si>
    <t>Collins York Junior English Dictionary</t>
  </si>
  <si>
    <t>01D120322</t>
  </si>
  <si>
    <t>Collins York Easy Learning Spanish Dictionary (Learning Languages)</t>
  </si>
  <si>
    <t>Collins York Easy Learning German Dictionary (Learning Languages)</t>
  </si>
  <si>
    <t>Collins York Latin Dictionary Plus Grammar</t>
  </si>
  <si>
    <t>01D120323</t>
  </si>
  <si>
    <t>Collins Gem York Thesaurus in A - Z Form</t>
  </si>
  <si>
    <t>Collins Gem York Dictionary and Thesaurus</t>
  </si>
  <si>
    <t>Collins Gem York English Grammar</t>
  </si>
  <si>
    <t>01D120330</t>
  </si>
  <si>
    <t>Collins Gem York Greek Dictionary</t>
  </si>
  <si>
    <t>01D120331</t>
  </si>
  <si>
    <t>Collins Gem York Spelling Guide</t>
  </si>
  <si>
    <t>01D120332</t>
  </si>
  <si>
    <t>Collins Cobuild York English Dictionary</t>
  </si>
  <si>
    <t>01D120315</t>
  </si>
  <si>
    <t>Collins Cobuild York Learner’s Dictionary</t>
  </si>
  <si>
    <t>01D120316</t>
  </si>
  <si>
    <t>Collins Cobuild York English Usage</t>
  </si>
  <si>
    <t>01D120317</t>
  </si>
  <si>
    <t>Collins Cobuild York New Student’s Dictionary</t>
  </si>
  <si>
    <t>Collins Cobuild New Student’s Dictionary</t>
  </si>
  <si>
    <t>Higher Education Dictionaries for the Universities in the Arab World</t>
  </si>
  <si>
    <t>York Dictionary of Banking and Finance 2nd Edition (New impression)</t>
  </si>
  <si>
    <t>01D110339</t>
  </si>
  <si>
    <t>York Dictionary of Law 2nd Edition (New impression)</t>
  </si>
  <si>
    <t>01D111008</t>
  </si>
  <si>
    <t>York Dictionary of Business 2nd Edition (New impression)</t>
  </si>
  <si>
    <t>01D110340</t>
  </si>
  <si>
    <t>York Dictionary of Human Resources &amp; Personnel Mgt. 2 / E (New impression)</t>
  </si>
  <si>
    <t>York Dictionary of Information Technology 2nd Edition (New impression)</t>
  </si>
  <si>
    <t>01D110345</t>
  </si>
  <si>
    <t>York Dictionary of Agriculture 2nd Edition (New impression)</t>
  </si>
  <si>
    <t>01D110908</t>
  </si>
  <si>
    <t>York Dictionary of Government and Politics 2nd Edition (New impression)</t>
  </si>
  <si>
    <t>01D110607</t>
  </si>
  <si>
    <t>York Dictionary of Ecology &amp; Environment 3rd Edition (New impression)</t>
  </si>
  <si>
    <t>01D110342</t>
  </si>
  <si>
    <t>York Dictionary of Computing 3rd Edition (New impression)</t>
  </si>
  <si>
    <t>01D110341</t>
  </si>
  <si>
    <t>York Dictionary of Military Terms (New impression)</t>
  </si>
  <si>
    <t>995310025X</t>
  </si>
  <si>
    <t>York Dictionary of American Business (New impression)</t>
  </si>
  <si>
    <t>York Dictionary of Automobile Engineering (New impression)</t>
  </si>
  <si>
    <t>01D110338</t>
  </si>
  <si>
    <t>York Dictionary of Medicine (New impression)</t>
  </si>
  <si>
    <t>01D110715</t>
  </si>
  <si>
    <t>York Dictionary of Aeronautical English (New impression)</t>
  </si>
  <si>
    <t>York Dictionary of Hotels, Tourism &amp; Catering Mgt. (New impression)</t>
  </si>
  <si>
    <t>01D110343</t>
  </si>
  <si>
    <t>York Dictionary of Accounting (New impression)</t>
  </si>
  <si>
    <t>01D110336</t>
  </si>
  <si>
    <t>York Dictionary of Marketing (New impression)</t>
  </si>
  <si>
    <t>York English Dictionary for Students (New impression)</t>
  </si>
  <si>
    <t>York Dictionary of Personal Computing and the Internet 2 / E (New impression)</t>
  </si>
  <si>
    <t>01D120508</t>
  </si>
  <si>
    <t>01D120502</t>
  </si>
  <si>
    <t>01D120504</t>
  </si>
  <si>
    <t>01D120512</t>
  </si>
  <si>
    <t>01D120510</t>
  </si>
  <si>
    <t>01D120505</t>
  </si>
  <si>
    <t>01D120509</t>
  </si>
  <si>
    <t>01D120507</t>
  </si>
  <si>
    <t>01D120506</t>
  </si>
  <si>
    <t>01D120501</t>
  </si>
  <si>
    <t>01D120503</t>
  </si>
  <si>
    <t>01D120511</t>
  </si>
  <si>
    <t>Longman Interactive American Dictionary CD - ROM</t>
  </si>
  <si>
    <t>01G100101</t>
  </si>
  <si>
    <t>Longman Interactive English Dictionary CD - ROM</t>
  </si>
  <si>
    <t>01G100102</t>
  </si>
  <si>
    <t>The Grammar Rom CD - ROM</t>
  </si>
  <si>
    <t>01G100103</t>
  </si>
  <si>
    <t>The Book of Lulu CD - ROM</t>
  </si>
  <si>
    <t>01G100104</t>
  </si>
  <si>
    <t>Hutchinson Multimedia Encyclopedia CD - ROM</t>
  </si>
  <si>
    <t>01G100105</t>
  </si>
  <si>
    <t>Geodome Landforms CD - ROM</t>
  </si>
  <si>
    <t>01G100106</t>
  </si>
  <si>
    <t>Periodic Table CD - ROM</t>
  </si>
  <si>
    <t>01G100107</t>
  </si>
  <si>
    <t>Alphabet Express CD - ROM</t>
  </si>
  <si>
    <t>01G100108</t>
  </si>
  <si>
    <t>Preschool CD - ROM</t>
  </si>
  <si>
    <t>01G100109</t>
  </si>
  <si>
    <t>First Primary CD - ROM</t>
  </si>
  <si>
    <t>01G100110</t>
  </si>
  <si>
    <t>Second Primary CD - ROM</t>
  </si>
  <si>
    <t>01G100111</t>
  </si>
  <si>
    <t>Phonics Primary CD - ROM</t>
  </si>
  <si>
    <t>01G100112</t>
  </si>
  <si>
    <t>Draw and Paint Plus CD - ROM</t>
  </si>
  <si>
    <t>01G100113</t>
  </si>
  <si>
    <t>I Can Color CD - ROM</t>
  </si>
  <si>
    <t>01G100114</t>
  </si>
  <si>
    <t>01G100115</t>
  </si>
  <si>
    <t>Get Ready CD - ROM</t>
  </si>
  <si>
    <t>01G100116</t>
  </si>
  <si>
    <t>Operation Frog CD - ROM</t>
  </si>
  <si>
    <t>01G100120</t>
  </si>
  <si>
    <t>01G101119</t>
  </si>
  <si>
    <t>York press ICDL</t>
  </si>
  <si>
    <t>برينتس هول</t>
  </si>
  <si>
    <t>تومسون، ستريكلاند</t>
  </si>
  <si>
    <t>ايزل ووكر</t>
  </si>
  <si>
    <t>التسويق (ماغرو هيل)</t>
  </si>
  <si>
    <t>سامويلسون، نورد هاوسس</t>
  </si>
  <si>
    <t>علم الاقتصاد (ماغرو هيل)</t>
  </si>
  <si>
    <t>يورك برس</t>
  </si>
  <si>
    <t>عشرة دروس من المستقبل</t>
  </si>
  <si>
    <t>إدارة الاجتماعات</t>
  </si>
  <si>
    <t>التواصل الفعّال</t>
  </si>
  <si>
    <t>التفويض الفعّال</t>
  </si>
  <si>
    <t>مهارات المقابلات الشخصية وإجراؤها</t>
  </si>
  <si>
    <t>الحفز لأداء أمثل</t>
  </si>
  <si>
    <t>الحدّ من ضغوط العمل</t>
  </si>
  <si>
    <t>مهارات العرض والتأثير في السامعين</t>
  </si>
  <si>
    <t>إدارة الأفراد</t>
  </si>
  <si>
    <t>995310249X</t>
  </si>
  <si>
    <t>القيادة الإدارية الفعّالة</t>
  </si>
  <si>
    <t>مهارات البيع</t>
  </si>
  <si>
    <t>تحقيق الإنجاز المتميّز</t>
  </si>
  <si>
    <t>التفكير الاستراتيجي</t>
  </si>
  <si>
    <t>العلاقات العامّة المجدية</t>
  </si>
  <si>
    <t>الأداء الأمثل عبر المنهجة النفسانية اللغوية</t>
  </si>
  <si>
    <t>قرّر ونفّذ الآن</t>
  </si>
  <si>
    <t>إدارة المشروعات</t>
  </si>
  <si>
    <t>تكنولوجيا المعلومات</t>
  </si>
  <si>
    <t>التسويق الفعّال</t>
  </si>
  <si>
    <t>995333014X</t>
  </si>
  <si>
    <t>أساليب التوجيه المثلى</t>
  </si>
  <si>
    <t>إدارة الموازنات المالية</t>
  </si>
  <si>
    <t>الإدارة في إطار العولمة</t>
  </si>
  <si>
    <t>تحقيق التوازن المنشود بين العمل والحياة</t>
  </si>
  <si>
    <t>مهارات فنّ التدوين</t>
  </si>
  <si>
    <t>تقييم فريق العمل وتقويمهم</t>
  </si>
  <si>
    <t>وضع العملاء في الصّدارة</t>
  </si>
  <si>
    <t>إدارة مسارك المهني</t>
  </si>
  <si>
    <t>فنّ التأثير على الآخرين</t>
  </si>
  <si>
    <t>التفكير الإبداعي</t>
  </si>
  <si>
    <t>995333594X</t>
  </si>
  <si>
    <t>كيفيّة التعامل مع رئيسك في العمل</t>
  </si>
  <si>
    <t>الصمود ومواجهة الضغوط</t>
  </si>
  <si>
    <t>995333823X</t>
  </si>
  <si>
    <t>تحسين أداء الذاكرة</t>
  </si>
  <si>
    <t>التفكير الإيجابي</t>
  </si>
  <si>
    <t>تنمية الثقة بالنفس</t>
  </si>
  <si>
    <t>التخطيط للأعمال التجارية</t>
  </si>
  <si>
    <t>الترويج الفعّال</t>
  </si>
  <si>
    <t>توظيف الوقت</t>
  </si>
  <si>
    <t>بناء ولاء العملاء</t>
  </si>
  <si>
    <t>التسويق الناجح</t>
  </si>
  <si>
    <t>الأداء المتميّز لإدارة المبيعات</t>
  </si>
  <si>
    <t>995333689X</t>
  </si>
  <si>
    <t>التدوين في مجالات الأعمال</t>
  </si>
  <si>
    <t>995310381X</t>
  </si>
  <si>
    <t>مقابلات العمل</t>
  </si>
  <si>
    <t>العرض الناجح خطابًا أو مناقشة</t>
  </si>
  <si>
    <t>مهارات التأثير في الآخرين</t>
  </si>
  <si>
    <t>995310493X</t>
  </si>
  <si>
    <t>الاستخدام الفعّال لتكنولوجيا المعلومات</t>
  </si>
  <si>
    <t>التفويض للأداء الناجح</t>
  </si>
  <si>
    <t>إدارة الأعمال التجارية الإلكترونية</t>
  </si>
  <si>
    <t>الإدارة الفعّالة</t>
  </si>
  <si>
    <t>التفاوض الناجح</t>
  </si>
  <si>
    <t>التعامل مع الأنماط البشرية</t>
  </si>
  <si>
    <t>بداية المشروع التجاري</t>
  </si>
  <si>
    <t>إدارة الأمور المالية</t>
  </si>
  <si>
    <t>995333126X</t>
  </si>
  <si>
    <t>995333207X</t>
  </si>
  <si>
    <t>995333675X</t>
  </si>
  <si>
    <t>أدوبي فوتوشوب CS</t>
  </si>
  <si>
    <t>ميكروسوفت ويندوز XP</t>
  </si>
  <si>
    <t>كيف تستخدم ميكروسوفت ويندوز ME</t>
  </si>
  <si>
    <t>كيف تستخدم الإنترنت</t>
  </si>
  <si>
    <t>كيف تستخدم دريم ويفر فايروركس 4</t>
  </si>
  <si>
    <t>كيف تستخدم دريم ويفر MX فايروركس</t>
  </si>
  <si>
    <t>كيف تستخدم الكمبيوتر</t>
  </si>
  <si>
    <t>كيف تستخدم XHTML و HTML</t>
  </si>
  <si>
    <t>كيف تستخدم ميكروسوفت أوفيس XP</t>
  </si>
  <si>
    <t>كيف تستخدم ميكروسوفت ويندوز XP</t>
  </si>
  <si>
    <t>كيف تستخدم أدوبي فوتوشوب 6</t>
  </si>
  <si>
    <t>ترقية الكمبيوتر وتحديثه</t>
  </si>
  <si>
    <t>أوفيس XP</t>
  </si>
  <si>
    <t>كورل درو 11 لنظام ويندوز</t>
  </si>
  <si>
    <t>جافا 2 لشبكة الويب العالميّة</t>
  </si>
  <si>
    <t>ميكروسوفت وورد لنظام ويندوز 2002</t>
  </si>
  <si>
    <t>HTML4 لشبكة الويب العالمية</t>
  </si>
  <si>
    <t>995333210X</t>
  </si>
  <si>
    <t>اختيار الأسهم والسندات</t>
  </si>
  <si>
    <t>إدارة الائتمان الشخصي</t>
  </si>
  <si>
    <t>مبادئ الاستثمار وأصوله</t>
  </si>
  <si>
    <t>تهيئة الكمبيوتر الشخصي</t>
  </si>
  <si>
    <t>البريد الإلكتروني</t>
  </si>
  <si>
    <t>التخطيطات والجداول والرسوم البيانية</t>
  </si>
  <si>
    <t>الرقابة الأبوية على استخدام الإنترنيت</t>
  </si>
  <si>
    <t>ويندوز ME</t>
  </si>
  <si>
    <t>إنشاء موقع على الويب</t>
  </si>
  <si>
    <t>إعداد أوراق العمل</t>
  </si>
  <si>
    <t>كيفية تعامل أطفالك مع الكمبيوتر</t>
  </si>
  <si>
    <t>تعزيز موقعك على الويب</t>
  </si>
  <si>
    <t>إعداد الأبحاث والعروض وتقديمها</t>
  </si>
  <si>
    <t>البحث عبر الإنترنت</t>
  </si>
  <si>
    <t>الشراء والبيع عبر الإنترنت</t>
  </si>
  <si>
    <t>الرسائل والبريد (في نظام ميكروسوفت وورد)</t>
  </si>
  <si>
    <t>حفظ الملفّات وتنسيقها</t>
  </si>
  <si>
    <t>تصميم الوثائق والمستندات</t>
  </si>
  <si>
    <t>جافا سكريبت</t>
  </si>
  <si>
    <t>تحميل البرامج والملفّات من الإنترنت</t>
  </si>
  <si>
    <t>صيانة الكمبيوتر الشخصي</t>
  </si>
  <si>
    <t>تثبيت البرامج وإدارتها</t>
  </si>
  <si>
    <t>المتعة والترفيه على الكمبيوتر الشخصي</t>
  </si>
  <si>
    <t>مايكروسوفت ويندوز XP</t>
  </si>
  <si>
    <t>995333577X</t>
  </si>
  <si>
    <t>الكمبيوتر الشخصي PCs</t>
  </si>
  <si>
    <t>فجوال بيزك.نت</t>
  </si>
  <si>
    <t>995333580X</t>
  </si>
  <si>
    <t>ترقية أجهزة الكمبيوتر وإصلاحها</t>
  </si>
  <si>
    <t>أساسيّات الكمبيوتر</t>
  </si>
  <si>
    <t>995333403X</t>
  </si>
  <si>
    <t>ميكروسوفت أوفيس XP</t>
  </si>
  <si>
    <t>الإنترنت</t>
  </si>
  <si>
    <t>المقابلات الشخصية الناجحة</t>
  </si>
  <si>
    <t>العمل في مجال الاستشارات</t>
  </si>
  <si>
    <t>التسويق المباشر</t>
  </si>
  <si>
    <t>التصميم</t>
  </si>
  <si>
    <t>الموهبة</t>
  </si>
  <si>
    <t>مهارات القيادة</t>
  </si>
  <si>
    <t>مستقبل الغذاء</t>
  </si>
  <si>
    <t>الثورة الرقمية</t>
  </si>
  <si>
    <t>ظاهرة الحمو العالمي</t>
  </si>
  <si>
    <t>الجينوم البشري</t>
  </si>
  <si>
    <t>قواعد البيانات / Databases</t>
  </si>
  <si>
    <t>الشبكات</t>
  </si>
  <si>
    <t>إنشاء صفحات الويب</t>
  </si>
  <si>
    <t>الكمبيوتر والإنترنت</t>
  </si>
  <si>
    <t>البرمجة</t>
  </si>
  <si>
    <t>خدمات الويب</t>
  </si>
  <si>
    <t>فوتوشوب CS</t>
  </si>
  <si>
    <t>995333935X</t>
  </si>
  <si>
    <t>بطرس غالي، ميشال</t>
  </si>
  <si>
    <t>موسوعة الطبخ الشاملة</t>
  </si>
  <si>
    <t>عبلة</t>
  </si>
  <si>
    <t>موسوعة الطبخ الجديدة بالألوان</t>
  </si>
  <si>
    <t>موسوعة الطبخ المصوّر: الدجاج</t>
  </si>
  <si>
    <t>01R100101</t>
  </si>
  <si>
    <t>موسوعة الطبخ المصوّر: حلويات الفاكهة</t>
  </si>
  <si>
    <t>01R100102</t>
  </si>
  <si>
    <t>موسوعة الطبخ المصوّر: حلويات الشوكولاته</t>
  </si>
  <si>
    <t>995310445X</t>
  </si>
  <si>
    <t>موسوعة الطبخ المصوّر: الخضر</t>
  </si>
  <si>
    <t>01R100104</t>
  </si>
  <si>
    <t>موسوعة الطبخ المصوّر: اللحوم</t>
  </si>
  <si>
    <t>موسوعة الطبخ المصوّر: الأسماك</t>
  </si>
  <si>
    <t>موسوعة الطبخ المصوّر: الباستا: معجّنات المعكرونة</t>
  </si>
  <si>
    <t>01R100109</t>
  </si>
  <si>
    <t>موسوعة الطبخ المصوّر: حلويات لكلّ المناسبات</t>
  </si>
  <si>
    <t>01R100111</t>
  </si>
  <si>
    <t>موسوعة الطبخ المصوّر: الكعك والمخبوزات</t>
  </si>
  <si>
    <t>01R100112</t>
  </si>
  <si>
    <t>موسوعة الطبخ المصوّر: المقبّلات</t>
  </si>
  <si>
    <t>موسوعة الطبخ المصوّر: السلطات</t>
  </si>
  <si>
    <t>01R100107</t>
  </si>
  <si>
    <t>أطباق الشرق الأوسط</t>
  </si>
  <si>
    <t>01R100115</t>
  </si>
  <si>
    <t>موسوعة الطبخ المصوّر: المأكولات الآسيوية</t>
  </si>
  <si>
    <t>01R100110</t>
  </si>
  <si>
    <t>موسوعة الطبخ المصوّر: الشوربة (الحساء)</t>
  </si>
  <si>
    <t>موسوعة الطبخ المصوّر: المأكولات النباتية</t>
  </si>
  <si>
    <t>01R100116</t>
  </si>
  <si>
    <t>أفضل أنواع حلويات الشوكولاته</t>
  </si>
  <si>
    <t>أفضل أنواع الحلويات</t>
  </si>
  <si>
    <t>01R100113</t>
  </si>
  <si>
    <t>موسوعة الحلويات الشاملة</t>
  </si>
  <si>
    <t>موسوعة الطبخ المصوّر: المأكولات الصينية</t>
  </si>
  <si>
    <t>موسوعة الطبخ المصوّر: المأكولات المغربية</t>
  </si>
  <si>
    <t>01R160068</t>
  </si>
  <si>
    <t>تغذية الطفل</t>
  </si>
  <si>
    <t>أطباق قليلة الدسم</t>
  </si>
  <si>
    <t>الطبخ الصحّي للسكّري</t>
  </si>
  <si>
    <t>الطبخ النباتي</t>
  </si>
  <si>
    <t>فنّ الطبخ العربي</t>
  </si>
  <si>
    <t>01R160032</t>
  </si>
  <si>
    <t>La Cuisine Libanaise</t>
  </si>
  <si>
    <t>Art of Lebanese Cooking / New Edition</t>
  </si>
  <si>
    <t>Mary Elizabeth Sabieh</t>
  </si>
  <si>
    <t>Simple Guide to Lebanese &amp; Syrian Cuisine</t>
  </si>
  <si>
    <t>01R160170</t>
  </si>
  <si>
    <t>01R160179</t>
  </si>
  <si>
    <t>الألفباء المحبوبة</t>
  </si>
  <si>
    <t>الأعداد المحبوبة</t>
  </si>
  <si>
    <t>اعرف ثمار الأرض</t>
  </si>
  <si>
    <t>01C120103</t>
  </si>
  <si>
    <t>حديقة الحيوان</t>
  </si>
  <si>
    <t>01C120104</t>
  </si>
  <si>
    <t>وسائل النقل</t>
  </si>
  <si>
    <t>01C120301</t>
  </si>
  <si>
    <t>الهوايات المحبوبة</t>
  </si>
  <si>
    <t>01C120302</t>
  </si>
  <si>
    <t>الحيوانات الأليفة</t>
  </si>
  <si>
    <t>01C120303</t>
  </si>
  <si>
    <t>حيوانات الغابة</t>
  </si>
  <si>
    <t>01C120304</t>
  </si>
  <si>
    <t>حكايات ونوادر</t>
  </si>
  <si>
    <t>01C120305</t>
  </si>
  <si>
    <t>أتعلّم الألفباء</t>
  </si>
  <si>
    <t>01C120306</t>
  </si>
  <si>
    <t>كتاب الرسوم المحبوبة للتسلية (1)</t>
  </si>
  <si>
    <t>01C120401</t>
  </si>
  <si>
    <t>كتاب الرسوم المحبوبة للتسلية (2)</t>
  </si>
  <si>
    <t>01C120402</t>
  </si>
  <si>
    <t>01C120403</t>
  </si>
  <si>
    <t>كتاب الألعاب المسلّية والمفيدة (4)</t>
  </si>
  <si>
    <t>01C120404</t>
  </si>
  <si>
    <t>الحساب المسلّي (1)</t>
  </si>
  <si>
    <t>الحساب المسلّي (2)</t>
  </si>
  <si>
    <t>01C120202</t>
  </si>
  <si>
    <t>الحساب المسلّي (3)</t>
  </si>
  <si>
    <t>01C120203</t>
  </si>
  <si>
    <t>01C120206</t>
  </si>
  <si>
    <t>01C120208</t>
  </si>
  <si>
    <t>التسلية بالكلمات</t>
  </si>
  <si>
    <t>01C120210</t>
  </si>
  <si>
    <t>الأحجام والأشكال والأرقام المسلّية</t>
  </si>
  <si>
    <t>01C120211</t>
  </si>
  <si>
    <t>فكِّر واقرأ واعمل</t>
  </si>
  <si>
    <t>01C120212</t>
  </si>
  <si>
    <t>صُوَري وكلماتي</t>
  </si>
  <si>
    <t>هاتِ قلمك وارسم</t>
  </si>
  <si>
    <t>01C120215</t>
  </si>
  <si>
    <t>تعال نتسلّى ونلوّن</t>
  </si>
  <si>
    <t>01C121201</t>
  </si>
  <si>
    <t>تعال نمرح ونرسم</t>
  </si>
  <si>
    <t>01C121202</t>
  </si>
  <si>
    <t>تعال نلعب ونغنّي</t>
  </si>
  <si>
    <t>01C121203</t>
  </si>
  <si>
    <t>تعال نلهو ونكتب</t>
  </si>
  <si>
    <t>01C121204</t>
  </si>
  <si>
    <t>سنّوب المتزلّج البارع</t>
  </si>
  <si>
    <t>01C121400</t>
  </si>
  <si>
    <t>سنّوب الصديق الموهوب</t>
  </si>
  <si>
    <t>01C121401</t>
  </si>
  <si>
    <t>سنّوب الرياضيّ النشيط</t>
  </si>
  <si>
    <t>01C121402</t>
  </si>
  <si>
    <t>سنّوب اللعوب المرح</t>
  </si>
  <si>
    <t>01C121403</t>
  </si>
  <si>
    <t>سنّوب السبّاح الماهر</t>
  </si>
  <si>
    <t>01C121404</t>
  </si>
  <si>
    <t>دبدوب وعالم الفضاء</t>
  </si>
  <si>
    <t>01C121453</t>
  </si>
  <si>
    <t>01C121454</t>
  </si>
  <si>
    <t>01C121452</t>
  </si>
  <si>
    <t>دبدوب في غابة نبات الفُطر</t>
  </si>
  <si>
    <t>01C121451</t>
  </si>
  <si>
    <t>الألفباء المصوّرة والأرقام</t>
  </si>
  <si>
    <t>01C120503</t>
  </si>
  <si>
    <t>الألفباء المصوّرة والأرقام - دفتر التمارين</t>
  </si>
  <si>
    <t>01C120509</t>
  </si>
  <si>
    <t>الألفباء أصوات وصور - دفتر التمارين</t>
  </si>
  <si>
    <t>01C200213</t>
  </si>
  <si>
    <t>الألفباء أصوات وصور</t>
  </si>
  <si>
    <t>01C120504</t>
  </si>
  <si>
    <t>العدّ والأرقام</t>
  </si>
  <si>
    <t>01C200212</t>
  </si>
  <si>
    <t>ABC Sons et Images</t>
  </si>
  <si>
    <t>01C120605</t>
  </si>
  <si>
    <t>01C120606</t>
  </si>
  <si>
    <t>التمارين المفيدة في الجمع والطرح</t>
  </si>
  <si>
    <t>01C121000</t>
  </si>
  <si>
    <t>جدول الضَّرب المفيد</t>
  </si>
  <si>
    <t>ألفبائي المشوّقة - المدخل</t>
  </si>
  <si>
    <t>ألفبائي الملوّنة</t>
  </si>
  <si>
    <t>المروج الملوّنة</t>
  </si>
  <si>
    <t>أتعلّم الكتابة من الألف إلى الياء</t>
  </si>
  <si>
    <t>حديقة الألفباء والأرقام</t>
  </si>
  <si>
    <t>مروج الألفباء</t>
  </si>
  <si>
    <t>995333241X</t>
  </si>
  <si>
    <t>الأعداد والأرقام بالكلمة والصورة (دفتر)</t>
  </si>
  <si>
    <t>خطوتي الأولى في اللغة العربية</t>
  </si>
  <si>
    <t>كتابي المفضّل في القراءة</t>
  </si>
  <si>
    <t>995310073X</t>
  </si>
  <si>
    <t>القراءة المشوّقة الجزء الثاني</t>
  </si>
  <si>
    <t>التمارين المشوّقة الجزء الثاني</t>
  </si>
  <si>
    <t>خطوطي المشوّقة الجزء الثالث (طبعة جديدة)</t>
  </si>
  <si>
    <t>خطوطي المشوّقة الجزء الرابع (طبعة جديدة)</t>
  </si>
  <si>
    <t>الكتابة المسلّية</t>
  </si>
  <si>
    <t>الألوان المسلّية</t>
  </si>
  <si>
    <t>01C200220</t>
  </si>
  <si>
    <t>المدخل إلى القراءة العربية</t>
  </si>
  <si>
    <t>01C160100</t>
  </si>
  <si>
    <t>01C160102</t>
  </si>
  <si>
    <t>01C160104</t>
  </si>
  <si>
    <t>01C160105</t>
  </si>
  <si>
    <t>01C160106</t>
  </si>
  <si>
    <t>سلسلة "حيوانات أرضنا" (6 كتب)</t>
  </si>
  <si>
    <t>01C160103</t>
  </si>
  <si>
    <t>حكايتي مع الجمع</t>
  </si>
  <si>
    <t>01C121304</t>
  </si>
  <si>
    <t>حكايتي مع الضرب</t>
  </si>
  <si>
    <t>01C121305</t>
  </si>
  <si>
    <t>حكايتي مع الطرح</t>
  </si>
  <si>
    <t>01C121303</t>
  </si>
  <si>
    <t>موسوعة الطبيعة الميسّرة (مجلّدة)</t>
  </si>
  <si>
    <t>الموسوعة العلمية الميسّرة (مجلّدة)</t>
  </si>
  <si>
    <t>موسوعة الكمبيوتر الميسّرة (مجلّدة)</t>
  </si>
  <si>
    <t>موسوعة التعريفات المصوّرة (مجلّدة)</t>
  </si>
  <si>
    <t>معلّقة الأعداد</t>
  </si>
  <si>
    <t>01C120701</t>
  </si>
  <si>
    <t>معلّقة الألفباء</t>
  </si>
  <si>
    <t>01C120702</t>
  </si>
  <si>
    <t>معلّقة ثمار الأرض / عربي</t>
  </si>
  <si>
    <t>01C120711</t>
  </si>
  <si>
    <t>معلّقة ثمار الأرض / عربي - فرنسي</t>
  </si>
  <si>
    <t>01C120703</t>
  </si>
  <si>
    <t>01C120704</t>
  </si>
  <si>
    <t>معلّقة حديقة الحيوان / عربي</t>
  </si>
  <si>
    <t>01C120712</t>
  </si>
  <si>
    <t>معلّقة حديقة الحيوان / عربي - فرنسي</t>
  </si>
  <si>
    <t>01C120705</t>
  </si>
  <si>
    <t>01C120706</t>
  </si>
  <si>
    <t>معلّقة الأزهار / عربي</t>
  </si>
  <si>
    <t>01C120723</t>
  </si>
  <si>
    <t>معلّقة الأزهار / عربي - فرنسي</t>
  </si>
  <si>
    <t>01C120724</t>
  </si>
  <si>
    <t>01C120725</t>
  </si>
  <si>
    <t>اِمرح مع الحيوانات المحبوبة</t>
  </si>
  <si>
    <t>01C120715</t>
  </si>
  <si>
    <t>تسلّ وعُدّ الحيوانات المحبوبة</t>
  </si>
  <si>
    <t>01C120716</t>
  </si>
  <si>
    <t>01C120825</t>
  </si>
  <si>
    <t>صديقي القاموس / عربي - فرنسي</t>
  </si>
  <si>
    <t>01C120826</t>
  </si>
  <si>
    <t>01C120827</t>
  </si>
  <si>
    <t>01C120828</t>
  </si>
  <si>
    <t>01C120829</t>
  </si>
  <si>
    <t>قاموسي الألفبائي التمهيدي / عربي - فرنسي</t>
  </si>
  <si>
    <t>01C120808</t>
  </si>
  <si>
    <t>01C120809</t>
  </si>
  <si>
    <t>01C120810</t>
  </si>
  <si>
    <t>01C120811</t>
  </si>
  <si>
    <t>01C120812</t>
  </si>
  <si>
    <t>قاموس الألفبائي التمهيدي / عربي - قبطي</t>
  </si>
  <si>
    <t>01C120845</t>
  </si>
  <si>
    <t>01C120813</t>
  </si>
  <si>
    <t>01C120814</t>
  </si>
  <si>
    <t>01C120815</t>
  </si>
  <si>
    <t>01C120816</t>
  </si>
  <si>
    <t>01C120817</t>
  </si>
  <si>
    <t>01C120844</t>
  </si>
  <si>
    <t>قاموس ثمار الأرض / عربي - فرنسي</t>
  </si>
  <si>
    <t>01C120804</t>
  </si>
  <si>
    <t>01C120805</t>
  </si>
  <si>
    <t>01C120806</t>
  </si>
  <si>
    <t>قاموس حديقة الحيوان / عربي - فرنسي</t>
  </si>
  <si>
    <t>01C120807</t>
  </si>
  <si>
    <t>قاموس الصّغار / عربي - عربي</t>
  </si>
  <si>
    <t>01C120803</t>
  </si>
  <si>
    <t>قاموسي الملوّن / عربي - فرنسي</t>
  </si>
  <si>
    <t>01C120830</t>
  </si>
  <si>
    <t>01C120831</t>
  </si>
  <si>
    <t>01C120832</t>
  </si>
  <si>
    <t>01C120833</t>
  </si>
  <si>
    <t>01C120834</t>
  </si>
  <si>
    <t>قاموسي الملوّن / عربي - قبطي</t>
  </si>
  <si>
    <t>01C120846</t>
  </si>
  <si>
    <t>معجمي العربيّ المصوّر</t>
  </si>
  <si>
    <t>01C120820</t>
  </si>
  <si>
    <t>01C120821</t>
  </si>
  <si>
    <t>معجمي المصوّر / عربي - فرنسي</t>
  </si>
  <si>
    <t>01C120822</t>
  </si>
  <si>
    <t>01C120823</t>
  </si>
  <si>
    <t>01C120824</t>
  </si>
  <si>
    <t>موسوعتي المصوّرة</t>
  </si>
  <si>
    <t>01C120802</t>
  </si>
  <si>
    <t>القاموس العجيب / عربي - عربي</t>
  </si>
  <si>
    <t>01C120847</t>
  </si>
  <si>
    <t>ABC Picture Dictionary / Eng. - Ar.</t>
  </si>
  <si>
    <t>01C120818</t>
  </si>
  <si>
    <t>ABC Dictionnaire en Images / Fr. - Ar.</t>
  </si>
  <si>
    <t>01C120819</t>
  </si>
  <si>
    <t>01C201801</t>
  </si>
  <si>
    <t>My Animal A.B.C.</t>
  </si>
  <si>
    <t>01C120718</t>
  </si>
  <si>
    <t>My Animal A.B.C. / Eng. - Ar.</t>
  </si>
  <si>
    <t>01C120717</t>
  </si>
  <si>
    <t>My Animal A.B.C. / Eng. - Fr.</t>
  </si>
  <si>
    <t>01C120719</t>
  </si>
  <si>
    <t>01C120707</t>
  </si>
  <si>
    <t>Bandes Col. Mon ABC / Fr. - Ar.</t>
  </si>
  <si>
    <t>01C120708</t>
  </si>
  <si>
    <t>01C120709</t>
  </si>
  <si>
    <t>01C120710</t>
  </si>
  <si>
    <t>Count With Us-Numbers</t>
  </si>
  <si>
    <t>01C120713</t>
  </si>
  <si>
    <t>Well-Loved Animals</t>
  </si>
  <si>
    <t>01C120714</t>
  </si>
  <si>
    <t>I Count To 10</t>
  </si>
  <si>
    <t>I Count To 100</t>
  </si>
  <si>
    <t>I Learn Subtraction</t>
  </si>
  <si>
    <t>I Learn Addition</t>
  </si>
  <si>
    <t>I Learn Multiplication</t>
  </si>
  <si>
    <t>01C121355</t>
  </si>
  <si>
    <t>My Wonder ABC</t>
  </si>
  <si>
    <t>01C121101</t>
  </si>
  <si>
    <t>My Beautiful ABC</t>
  </si>
  <si>
    <t>01C121103</t>
  </si>
  <si>
    <t>My Wonder Numbers</t>
  </si>
  <si>
    <t>01C121102</t>
  </si>
  <si>
    <t>01C160101</t>
  </si>
  <si>
    <t>My First English Songbook</t>
  </si>
  <si>
    <t>01C121701</t>
  </si>
  <si>
    <t>My First English Songbook Cassette</t>
  </si>
  <si>
    <t>01C121702</t>
  </si>
  <si>
    <t>Picture Dictionary</t>
  </si>
  <si>
    <t>York First Picture Dictionary (Eng. - Ar.)</t>
  </si>
  <si>
    <t>A Beginners American - English</t>
  </si>
  <si>
    <t>A Beginners British - English</t>
  </si>
  <si>
    <t xml:space="preserve">A.B.C. and Counting Book </t>
  </si>
  <si>
    <t>01C120901</t>
  </si>
  <si>
    <t>Modern ABC and Counting</t>
  </si>
  <si>
    <t>ABC Music and Colours</t>
  </si>
  <si>
    <t>01C120903</t>
  </si>
  <si>
    <t>01C120904</t>
  </si>
  <si>
    <t>My First A.B.C. (Nasr)</t>
  </si>
  <si>
    <t>01C120908</t>
  </si>
  <si>
    <t>My Second A.B.C. (Nasr)</t>
  </si>
  <si>
    <t>01C120909</t>
  </si>
  <si>
    <t>My Third A.B.C. (Nasr)</t>
  </si>
  <si>
    <t>01C120910</t>
  </si>
  <si>
    <t>A.B.C. Book 1 - Stacey</t>
  </si>
  <si>
    <t>A.B.C. Book 2 - Stacey</t>
  </si>
  <si>
    <t>01C121603</t>
  </si>
  <si>
    <t>A.B.C. Book 3 - Stacey</t>
  </si>
  <si>
    <t>01C121605</t>
  </si>
  <si>
    <t>A.B.C. Workbook 1 - Stacey</t>
  </si>
  <si>
    <t>A.B.C. Workbook 2 - Stacey</t>
  </si>
  <si>
    <t>A.B.C. Workbook 3 - Stacey</t>
  </si>
  <si>
    <t>Off We Go! Pupil’s Book 1</t>
  </si>
  <si>
    <t>Off We Go! Workbook 1</t>
  </si>
  <si>
    <t>Off We Go! Teacher’s Book 1</t>
  </si>
  <si>
    <t>03F370006</t>
  </si>
  <si>
    <t>Off We Go! Pupil’s Book 2</t>
  </si>
  <si>
    <t>Off We Go! Workbook 2</t>
  </si>
  <si>
    <t>Off We Go! Teacher’s Book</t>
  </si>
  <si>
    <t>03F370015</t>
  </si>
  <si>
    <t>Off We Go! Cassette 1 &amp; 2</t>
  </si>
  <si>
    <t>03F370005</t>
  </si>
  <si>
    <t>Longman 1st Learning Dict.</t>
  </si>
  <si>
    <t>My ABC Book 1 (Sayegh)</t>
  </si>
  <si>
    <t>01C120905</t>
  </si>
  <si>
    <t>My ABC Book 2 (Sayegh)</t>
  </si>
  <si>
    <t>01C120906</t>
  </si>
  <si>
    <t>Let’s Learn ABC Bound</t>
  </si>
  <si>
    <t>01C300201</t>
  </si>
  <si>
    <t>01C120907</t>
  </si>
  <si>
    <t>Cursive Handwriting Book 1</t>
  </si>
  <si>
    <t>Cursive Handwriting Book 2</t>
  </si>
  <si>
    <t>Cursive Handwriting Book 3</t>
  </si>
  <si>
    <t>Cursive Handwriting Book 4</t>
  </si>
  <si>
    <t>Cursive Handwriting Book 5</t>
  </si>
  <si>
    <t>Cursive Handwriting 5</t>
  </si>
  <si>
    <t>Cursive Handwriting 6</t>
  </si>
  <si>
    <t>Learn Handwriting 1 - York Press</t>
  </si>
  <si>
    <t>Learn Handwriting 2 - York Press</t>
  </si>
  <si>
    <t>Learn Handwriting 3 - York Press</t>
  </si>
  <si>
    <t>Learn Handwriting 4 - York Press</t>
  </si>
  <si>
    <t>My ABC Starter</t>
  </si>
  <si>
    <t>My ABC Pupils BK1</t>
  </si>
  <si>
    <t>My ABC Activity BK1</t>
  </si>
  <si>
    <t>My ABC Pupils BK2</t>
  </si>
  <si>
    <t>My ABC Counting &amp; Writing</t>
  </si>
  <si>
    <t>Handwriting Book 1</t>
  </si>
  <si>
    <t>Handwriting Book 2</t>
  </si>
  <si>
    <t>977160158X</t>
  </si>
  <si>
    <t>Handwriting Book 3</t>
  </si>
  <si>
    <t>Handwriting Book 4</t>
  </si>
  <si>
    <t>977160189X</t>
  </si>
  <si>
    <t>Student’s Book 1</t>
  </si>
  <si>
    <t>Student’s Book 2</t>
  </si>
  <si>
    <t>Student’s Book 3</t>
  </si>
  <si>
    <t>Student’s Book 4</t>
  </si>
  <si>
    <t>Book 1</t>
  </si>
  <si>
    <t>Book 2</t>
  </si>
  <si>
    <t>Book 3</t>
  </si>
  <si>
    <t>Book 4</t>
  </si>
  <si>
    <t>15R150225</t>
  </si>
  <si>
    <t>Trunby’s Birthday (1A)</t>
  </si>
  <si>
    <t>Trunby’s Birthday (1B)</t>
  </si>
  <si>
    <t>The HungryFriends (1C)</t>
  </si>
  <si>
    <t>Let’s go for a ride (2A)</t>
  </si>
  <si>
    <t>Let’s go for a ride (2B)</t>
  </si>
  <si>
    <t>Lucky’s Statue (2C)</t>
  </si>
  <si>
    <t>The Great Competition (3A)</t>
  </si>
  <si>
    <t>Bubles (3B)</t>
  </si>
  <si>
    <t>Kiko on the Farm (3C)</t>
  </si>
  <si>
    <t>A Trip to Planets (4A)</t>
  </si>
  <si>
    <t>The Sleeping Lion (4C)</t>
  </si>
  <si>
    <t>Bub let’s learn English (5A)</t>
  </si>
  <si>
    <t>The P.P. Parrot (5B)</t>
  </si>
  <si>
    <t>The Secret of the Dog (5C)</t>
  </si>
  <si>
    <t>Level 1</t>
  </si>
  <si>
    <t>Dick Whittington</t>
  </si>
  <si>
    <t>Hansel and Gretel</t>
  </si>
  <si>
    <t>Puss - in - Boots</t>
  </si>
  <si>
    <t>The Elves and the Shoemaker</t>
  </si>
  <si>
    <t>The Three Billy Goats Gruff</t>
  </si>
  <si>
    <t>Ali Baba and the Fourty Thieves</t>
  </si>
  <si>
    <t>Goldilocks and the Three Bears</t>
  </si>
  <si>
    <t>Jack and the Beanstalk</t>
  </si>
  <si>
    <t>Tom Thumb</t>
  </si>
  <si>
    <t>The Golden Goose</t>
  </si>
  <si>
    <t>Aladdin &amp; the Lamp</t>
  </si>
  <si>
    <t>Rumpelstiltskin</t>
  </si>
  <si>
    <t>The Pied Piper of Hamelin</t>
  </si>
  <si>
    <t>The Ugly Duckling</t>
  </si>
  <si>
    <t>Cinderella</t>
  </si>
  <si>
    <t>Pinocchio</t>
  </si>
  <si>
    <t>Rapunzel</t>
  </si>
  <si>
    <t>Sleeping Beauty</t>
  </si>
  <si>
    <t>Snow White and Rose Red</t>
  </si>
  <si>
    <t>The Toy Soldier</t>
  </si>
  <si>
    <t>Beauty and the Beast</t>
  </si>
  <si>
    <t>Little Red Riding Hood</t>
  </si>
  <si>
    <t>Snow White and the Seven Dwarfs</t>
  </si>
  <si>
    <t>977160306X</t>
  </si>
  <si>
    <t>The Snow Queen</t>
  </si>
  <si>
    <t>The Little Mermaid</t>
  </si>
  <si>
    <t>977160337X</t>
  </si>
  <si>
    <t>The Prince of Shells</t>
  </si>
  <si>
    <t>995310557X</t>
  </si>
  <si>
    <t>The Dwarf’s Brids</t>
  </si>
  <si>
    <t>Desert Filly</t>
  </si>
  <si>
    <t>The Princess of the Pearls</t>
  </si>
  <si>
    <t>Black Beauty</t>
  </si>
  <si>
    <t>Bleak House</t>
  </si>
  <si>
    <t>058208900X</t>
  </si>
  <si>
    <t>Call of the Wild</t>
  </si>
  <si>
    <t>David Copperfield</t>
  </si>
  <si>
    <t>Dr Jekyll and Mr Hyde</t>
  </si>
  <si>
    <t>Far from the Madding Crowd</t>
  </si>
  <si>
    <t>Gulliver’s Travels</t>
  </si>
  <si>
    <t>Huckleberry Finn</t>
  </si>
  <si>
    <t>Jane Eyre</t>
  </si>
  <si>
    <t>Kidnapped</t>
  </si>
  <si>
    <t>king Solomon’s Mines</t>
  </si>
  <si>
    <t>Moonfleet</t>
  </si>
  <si>
    <t>Oliver Twist</t>
  </si>
  <si>
    <t>058208895X</t>
  </si>
  <si>
    <t>Prince and the Pauper</t>
  </si>
  <si>
    <t>Robinson Crusoe</t>
  </si>
  <si>
    <t>Round the World in Eighty Days</t>
  </si>
  <si>
    <t>Silas Marner</t>
  </si>
  <si>
    <t>Tale of Two Cities</t>
  </si>
  <si>
    <t>Treasure Island</t>
  </si>
  <si>
    <t>Wuthering Heights</t>
  </si>
  <si>
    <t>The Call of the Wild</t>
  </si>
  <si>
    <t>The Grand Babylon Hotel</t>
  </si>
  <si>
    <t>Hound of the Baskervilles</t>
  </si>
  <si>
    <t>Moby Dick</t>
  </si>
  <si>
    <t>The Prince and the Pauper</t>
  </si>
  <si>
    <t>Tom Brown’s Schooldfays</t>
  </si>
  <si>
    <t>السعر$</t>
  </si>
  <si>
    <t>رقم الكتاب</t>
  </si>
  <si>
    <t>995386196X</t>
  </si>
  <si>
    <t>01D110201</t>
  </si>
  <si>
    <t>ابن الأكفاني</t>
  </si>
  <si>
    <t>معجم الأحجار النفيسة (نخب الذخائر في أحوال الجواهر)</t>
  </si>
  <si>
    <t>01D110143</t>
  </si>
  <si>
    <t>ابن خلكان</t>
  </si>
  <si>
    <t>كتاب وفيات الأعيان وأنباء أبناء الزمان (أربعة مجلّدات باللغة الإنكليزية)</t>
  </si>
  <si>
    <t>01D110414</t>
  </si>
  <si>
    <t>قاموس المصطلحات والتعابير الشعبية / عربي - عربي</t>
  </si>
  <si>
    <t>01D120202</t>
  </si>
  <si>
    <t>أبو الفتوح</t>
  </si>
  <si>
    <t>قائمة معجمية بألفاظ القرآن الكريم ودرجات تكرارها / عربي - عربي</t>
  </si>
  <si>
    <t>01D120207</t>
  </si>
  <si>
    <t>01D120224</t>
  </si>
  <si>
    <t>أبو فاضل، فيليب</t>
  </si>
  <si>
    <t>قاموس المصطلحات القانونية / فرنسي - عربي</t>
  </si>
  <si>
    <t>01D110905</t>
  </si>
  <si>
    <t>معجم المصطلحات الصوفية / عربي - عربي</t>
  </si>
  <si>
    <t>01D110499</t>
  </si>
  <si>
    <t>آدم</t>
  </si>
  <si>
    <t>01D110301</t>
  </si>
  <si>
    <t>ماك آرثر</t>
  </si>
  <si>
    <t>977160435X</t>
  </si>
  <si>
    <t>الأكاديمية العربية للنقل البحري</t>
  </si>
  <si>
    <t>01D111006</t>
  </si>
  <si>
    <t>الرافد / عربي - عربي</t>
  </si>
  <si>
    <t>01D110427</t>
  </si>
  <si>
    <t>معجم دقائق العربية</t>
  </si>
  <si>
    <t>01D120271</t>
  </si>
  <si>
    <t>الباشا، عفت</t>
  </si>
  <si>
    <t>الياس، ماري / حسن، حنان قصّاب</t>
  </si>
  <si>
    <t>أندرسون</t>
  </si>
  <si>
    <t>01D110319</t>
  </si>
  <si>
    <t>01D110101</t>
  </si>
  <si>
    <t>بادجر</t>
  </si>
  <si>
    <t>01D110402</t>
  </si>
  <si>
    <t>باكلا وآخرون</t>
  </si>
  <si>
    <t>01D110403</t>
  </si>
  <si>
    <t>باقر، طه</t>
  </si>
  <si>
    <t>من تراثنا اللغوي القديم ما يسمى في العربية بالدخيل</t>
  </si>
  <si>
    <t>بالمر</t>
  </si>
  <si>
    <t>01D110479</t>
  </si>
  <si>
    <t>بدروسيان</t>
  </si>
  <si>
    <t>01D110203</t>
  </si>
  <si>
    <t>01D110501</t>
  </si>
  <si>
    <t>بدوي / هايندس</t>
  </si>
  <si>
    <t>بركات</t>
  </si>
  <si>
    <t>البستاني، بطرس</t>
  </si>
  <si>
    <t>محيط المحيط، معجم لغوي / عربي - عربي</t>
  </si>
  <si>
    <t>01D110205</t>
  </si>
  <si>
    <t>قطر المحيط / عربي - عربي</t>
  </si>
  <si>
    <t>01D110206</t>
  </si>
  <si>
    <t>معجم تصحيح لغة الإعلام عربي - عربي (جديد)</t>
  </si>
  <si>
    <t>البستاني، عبدالله</t>
  </si>
  <si>
    <t>الوافي، معجم وسيط للغة العربية</t>
  </si>
  <si>
    <t>01D110204</t>
  </si>
  <si>
    <t>البستان، معجم لغوي مطوّل</t>
  </si>
  <si>
    <t>01D120213</t>
  </si>
  <si>
    <t>البواب وزملائه</t>
  </si>
  <si>
    <t>المعجم الحاسوبي 1 (احصاء الأفعال العربية)</t>
  </si>
  <si>
    <t>01D110157</t>
  </si>
  <si>
    <t>بطرس / صبيح</t>
  </si>
  <si>
    <t>01D110133</t>
  </si>
  <si>
    <t>بطرس، أنطوان</t>
  </si>
  <si>
    <t>العصور العربية لعلم الفلك</t>
  </si>
  <si>
    <t>البطل، محمد</t>
  </si>
  <si>
    <t>البكور، فالح</t>
  </si>
  <si>
    <t>تحفة البُلغا في نظام اللغة / عربي - عربي</t>
  </si>
  <si>
    <t>01D120285</t>
  </si>
  <si>
    <t>قاموس فرنسي - عربي</t>
  </si>
  <si>
    <t>01D120408</t>
  </si>
  <si>
    <t>بن صديرة</t>
  </si>
  <si>
    <t>قاموس عربي - فرنسي (لغة - آداب - محادثة)</t>
  </si>
  <si>
    <t>01D120238</t>
  </si>
  <si>
    <t>بنريس</t>
  </si>
  <si>
    <t>01D110404</t>
  </si>
  <si>
    <t>البهنسي</t>
  </si>
  <si>
    <t>معجم العمارة والفن / عربي - فرنسي / فرنسي - عربي</t>
  </si>
  <si>
    <t>01D110325</t>
  </si>
  <si>
    <t>01D110324</t>
  </si>
  <si>
    <t>معجم مصطلحات الخط العربي والخطاطين / عربي - عربي</t>
  </si>
  <si>
    <t>بيستون / ربكمانز / الغول / مولر</t>
  </si>
  <si>
    <t>01D110405</t>
  </si>
  <si>
    <t>بيطار، الياس</t>
  </si>
  <si>
    <t>تاتام</t>
  </si>
  <si>
    <t>المعجم القبطي - اللاتيني</t>
  </si>
  <si>
    <t>01D120212</t>
  </si>
  <si>
    <t>الثعالبي</t>
  </si>
  <si>
    <t>معجم فقه اللغة وسر العربية / عربي - عربي</t>
  </si>
  <si>
    <t>01D120558</t>
  </si>
  <si>
    <t>المعجم الفارسي العربي / فارسي - عربي (الموجز)</t>
  </si>
  <si>
    <t>01D120252</t>
  </si>
  <si>
    <t>المعجم الذهبي / عربي - فارسي</t>
  </si>
  <si>
    <t>01D120279</t>
  </si>
  <si>
    <t>معجم المعرّبات الفارسية / فارسي - عربي</t>
  </si>
  <si>
    <t>01D120274</t>
  </si>
  <si>
    <t>ألتونجي، محمد</t>
  </si>
  <si>
    <t>المعجم الذهبي في الدخيل على العربي / عربي - عربي</t>
  </si>
  <si>
    <t>المراجع المعجمية العربية: أحادية اللغة وثنائية اللغة ومتعدّدة اللغات</t>
  </si>
  <si>
    <t>01R160108</t>
  </si>
  <si>
    <t>جامعة السلطان قابوس</t>
  </si>
  <si>
    <t>معجم أسماء العرب (جزءان)</t>
  </si>
  <si>
    <t>01D110480</t>
  </si>
  <si>
    <t>سجل أسماء العرب (أربعة أجزاء)</t>
  </si>
  <si>
    <t>01D110481</t>
  </si>
  <si>
    <t>01D110482</t>
  </si>
  <si>
    <t>منهج البحث في أسماء العرب</t>
  </si>
  <si>
    <t>01D110483</t>
  </si>
  <si>
    <t>الجبّوري، عبدالله</t>
  </si>
  <si>
    <t>المعجم الدلالي بين العامي والفصيح</t>
  </si>
  <si>
    <t>01D120284</t>
  </si>
  <si>
    <t>الجبّوري، كامل</t>
  </si>
  <si>
    <t>معجم الشعراء في معجم البلدان</t>
  </si>
  <si>
    <t>جبرو</t>
  </si>
  <si>
    <t>كتاب التعريفات عربي - عربي</t>
  </si>
  <si>
    <t>جريج</t>
  </si>
  <si>
    <t>995386313X</t>
  </si>
  <si>
    <t>جهاد، سنا</t>
  </si>
  <si>
    <t>معجم الطالب والكاتب</t>
  </si>
  <si>
    <t>01D120425</t>
  </si>
  <si>
    <t>جماعة من الأساتذة</t>
  </si>
  <si>
    <t>01D110412</t>
  </si>
  <si>
    <t>جمل، سليم</t>
  </si>
  <si>
    <t>جونسون</t>
  </si>
  <si>
    <t>01D110209</t>
  </si>
  <si>
    <t>جوهانسون / روبرتسون</t>
  </si>
  <si>
    <t>01D110302</t>
  </si>
  <si>
    <t>حتّي / الخطيب</t>
  </si>
  <si>
    <t>995310106X</t>
  </si>
  <si>
    <t>حجار، جوزف نعوم</t>
  </si>
  <si>
    <t>المرجع، قاموس معاصر / عربي - فرنسي</t>
  </si>
  <si>
    <t>حدّاد</t>
  </si>
  <si>
    <t>01D110123</t>
  </si>
  <si>
    <t>قاموس مصطلحات المعلوماتية / فرنسي - عربي</t>
  </si>
  <si>
    <t>01D110128</t>
  </si>
  <si>
    <t>01D110129</t>
  </si>
  <si>
    <t>01D110121</t>
  </si>
  <si>
    <t>01D110146</t>
  </si>
  <si>
    <t>معجم المصطلحات الفنّية والعلمية / فرنسي - عربي</t>
  </si>
  <si>
    <t>995310364X</t>
  </si>
  <si>
    <t>الحدثي، د. خديجة</t>
  </si>
  <si>
    <t>قاموس المصطلحات الحقوقية والتجارية / فرنسي - عربي</t>
  </si>
  <si>
    <t>الحلو</t>
  </si>
  <si>
    <t>معجم المصطلحات الفلسفية / فرنسي - عربي</t>
  </si>
  <si>
    <t>01D120230</t>
  </si>
  <si>
    <t>الحلو، رحاب كامل</t>
  </si>
  <si>
    <t>قاموس القوافي</t>
  </si>
  <si>
    <t>الحلو، رحاب كمال</t>
  </si>
  <si>
    <t>قاموس الأصوات اللغوية / عربي - عربي</t>
  </si>
  <si>
    <t>الحميري</t>
  </si>
  <si>
    <t>الروض المعطار في خبر الأقطار / معجم جغرافي</t>
  </si>
  <si>
    <t>01D110801</t>
  </si>
  <si>
    <t>حنّا / حسام الدين / جريس</t>
  </si>
  <si>
    <t>01D120253</t>
  </si>
  <si>
    <t>معجم ديوان أشعار النساء في صدر الإسلام</t>
  </si>
  <si>
    <t>01D120565</t>
  </si>
  <si>
    <t>جمهرة النثر النسوي في العصر الاسلامي والأموي</t>
  </si>
  <si>
    <t>ليلى والأمير</t>
  </si>
  <si>
    <t>معروف الإسكافيّ</t>
  </si>
  <si>
    <t>الباب الممنوع</t>
  </si>
  <si>
    <t>أبو صير وأبو قير</t>
  </si>
  <si>
    <t>ثلاث قصص قصيرة</t>
  </si>
  <si>
    <t>الابن الطيّب وأخواه الجحودان</t>
  </si>
  <si>
    <t>خالد وعايده</t>
  </si>
  <si>
    <t>شروان أبو الدّباء</t>
  </si>
  <si>
    <t>01C196301</t>
  </si>
  <si>
    <t>عازف العود</t>
  </si>
  <si>
    <t>مهرة الصحراء</t>
  </si>
  <si>
    <t>فارس السحاب</t>
  </si>
  <si>
    <t>طربوش العروس</t>
  </si>
  <si>
    <t>أميرة اللؤلؤ</t>
  </si>
  <si>
    <t>995310137X</t>
  </si>
  <si>
    <t>بساط الريح</t>
  </si>
  <si>
    <t>نبع الفرس</t>
  </si>
  <si>
    <t>عملاق الجزيرة</t>
  </si>
  <si>
    <t>حمار المعلّم</t>
  </si>
  <si>
    <t>شُمَيْسة</t>
  </si>
  <si>
    <t>دبّ الشتاء</t>
  </si>
  <si>
    <t>995310039X</t>
  </si>
  <si>
    <t>سارق الأغاني</t>
  </si>
  <si>
    <t>تلّة البلّور</t>
  </si>
  <si>
    <t>الببّغاء الصّغير</t>
  </si>
  <si>
    <t>الحصان الطائر</t>
  </si>
  <si>
    <t>زنبقة الصّخرة</t>
  </si>
  <si>
    <t>شجرة الأسرار</t>
  </si>
  <si>
    <t>عودة السّندباد</t>
  </si>
  <si>
    <t>الغزال الذهبيّ</t>
  </si>
  <si>
    <t>القصر المهجور</t>
  </si>
  <si>
    <t>الثعلب التائب</t>
  </si>
  <si>
    <t>نور النّهار</t>
  </si>
  <si>
    <t>التفّاحة البلّوريّة</t>
  </si>
  <si>
    <t>995310042X</t>
  </si>
  <si>
    <t>الماجد أبو لِحْيه</t>
  </si>
  <si>
    <t>01C195611</t>
  </si>
  <si>
    <t>الديك الفصيح</t>
  </si>
  <si>
    <t>نمرود الغابة</t>
  </si>
  <si>
    <t>زارع الريح</t>
  </si>
  <si>
    <t>الشوارب الزجاجيّة</t>
  </si>
  <si>
    <t>الذيل المفقود</t>
  </si>
  <si>
    <t>السنبلة الذهبيّة</t>
  </si>
  <si>
    <t>أمير الأصداف</t>
  </si>
  <si>
    <t>الجزيرتان</t>
  </si>
  <si>
    <t>995310283X</t>
  </si>
  <si>
    <t>عروس القزم</t>
  </si>
  <si>
    <t>صندوق الحكايات</t>
  </si>
  <si>
    <t>جبل الأقزام</t>
  </si>
  <si>
    <t>شجرة الكنز</t>
  </si>
  <si>
    <t>علاء الدّين والمصباح العجيب</t>
  </si>
  <si>
    <t>الحصان الهارب</t>
  </si>
  <si>
    <t>الكشتبان الذهبيّ</t>
  </si>
  <si>
    <t>مرآة الأميرة</t>
  </si>
  <si>
    <t>الربيع الأصفر</t>
  </si>
  <si>
    <t>الفضاء</t>
  </si>
  <si>
    <t>الغابات المدارية</t>
  </si>
  <si>
    <t>الزواحف</t>
  </si>
  <si>
    <t>الطيور</t>
  </si>
  <si>
    <t>القطط الكبيرة</t>
  </si>
  <si>
    <t>الأنهر والبحيرات</t>
  </si>
  <si>
    <t>البراكين</t>
  </si>
  <si>
    <t>الحيتان والدلافين</t>
  </si>
  <si>
    <t>الغابات</t>
  </si>
  <si>
    <t>الصخور والمعادن</t>
  </si>
  <si>
    <t>995333742X</t>
  </si>
  <si>
    <t>الأهرام</t>
  </si>
  <si>
    <t xml:space="preserve">الاختراعات </t>
  </si>
  <si>
    <t>النباتات</t>
  </si>
  <si>
    <t>تاكسي أبو شاكر</t>
  </si>
  <si>
    <t>01C193101</t>
  </si>
  <si>
    <t>العنزة والغولة</t>
  </si>
  <si>
    <t>01C193102</t>
  </si>
  <si>
    <t>أبو الحِنّ</t>
  </si>
  <si>
    <t>01C193103</t>
  </si>
  <si>
    <t>صندوق الفرجة</t>
  </si>
  <si>
    <t>01C193104</t>
  </si>
  <si>
    <t>هديّة تاجر</t>
  </si>
  <si>
    <t>01C193105</t>
  </si>
  <si>
    <t>موبي دك</t>
  </si>
  <si>
    <t>01C196804</t>
  </si>
  <si>
    <t>البحّار</t>
  </si>
  <si>
    <t>01C196805</t>
  </si>
  <si>
    <t>الفندق الكبير</t>
  </si>
  <si>
    <t>01C196812</t>
  </si>
  <si>
    <t>مونُفليت</t>
  </si>
  <si>
    <t>01C196809</t>
  </si>
  <si>
    <t>01C196808</t>
  </si>
  <si>
    <t>شبح باسكرفيل</t>
  </si>
  <si>
    <t>01C196807</t>
  </si>
  <si>
    <t>أوليفر تويست</t>
  </si>
  <si>
    <t>01C196802</t>
  </si>
  <si>
    <t>عودة المواطن</t>
  </si>
  <si>
    <t>01C196811</t>
  </si>
  <si>
    <t>الدكتور جيكل ومستر هايد</t>
  </si>
  <si>
    <t>01C196801</t>
  </si>
  <si>
    <t>نداء البراري</t>
  </si>
  <si>
    <t>01C196803</t>
  </si>
  <si>
    <t>جين إير</t>
  </si>
  <si>
    <t>01C196824</t>
  </si>
  <si>
    <t>جزيرة الكنز</t>
  </si>
  <si>
    <t>روبنسون كروزو</t>
  </si>
  <si>
    <t>01C196825</t>
  </si>
  <si>
    <t>المهر الأسود (بلاك بيوتي)</t>
  </si>
  <si>
    <t>01C196823</t>
  </si>
  <si>
    <t>كنوز الملك سليمان</t>
  </si>
  <si>
    <t>01C196815</t>
  </si>
  <si>
    <t>سايْلس مارنر</t>
  </si>
  <si>
    <t>01C196820</t>
  </si>
  <si>
    <t>الشباب</t>
  </si>
  <si>
    <t>01C196810</t>
  </si>
  <si>
    <t>شيرلي</t>
  </si>
  <si>
    <t>01C196817</t>
  </si>
  <si>
    <t>مغامرات هكلبري فِن</t>
  </si>
  <si>
    <t>01C196816</t>
  </si>
  <si>
    <t>رحلة إلى قلب الأرض</t>
  </si>
  <si>
    <t>01C196819</t>
  </si>
  <si>
    <t>المخطوف</t>
  </si>
  <si>
    <t>01C196806</t>
  </si>
  <si>
    <t>01C196814</t>
  </si>
  <si>
    <t>ديفيد كوبرفيلد</t>
  </si>
  <si>
    <t>01C196821</t>
  </si>
  <si>
    <t>رحلات جلفر</t>
  </si>
  <si>
    <t>01C196818</t>
  </si>
  <si>
    <t>البيت الموحش (بليك هاوس)</t>
  </si>
  <si>
    <t>01C196822</t>
  </si>
  <si>
    <t>مرتفعات وزرنغ</t>
  </si>
  <si>
    <t>01C196829</t>
  </si>
  <si>
    <t>الأمير والفقير</t>
  </si>
  <si>
    <t>01C196830</t>
  </si>
  <si>
    <t>توم براون في المدرسة</t>
  </si>
  <si>
    <t>01C196831</t>
  </si>
  <si>
    <t>أعياد الطفولة</t>
  </si>
  <si>
    <t>مهرجان الربيع</t>
  </si>
  <si>
    <t>01C196203</t>
  </si>
  <si>
    <t>عُرس الفراشات</t>
  </si>
  <si>
    <t>01C196202</t>
  </si>
  <si>
    <t>دورة الفصول</t>
  </si>
  <si>
    <t>01C196204</t>
  </si>
  <si>
    <t>الصيّاد والسمكة</t>
  </si>
  <si>
    <t>أبو نمّام</t>
  </si>
  <si>
    <t>01C200101</t>
  </si>
  <si>
    <t>كبش العمّ دينار</t>
  </si>
  <si>
    <t>01C200102</t>
  </si>
  <si>
    <t>البيضات الثلاث</t>
  </si>
  <si>
    <t>الثعلب ومالك الحزين</t>
  </si>
  <si>
    <t>01C200104</t>
  </si>
  <si>
    <t>نبوءة العرّاف</t>
  </si>
  <si>
    <t>01C200105</t>
  </si>
  <si>
    <t>الصديق المجهول</t>
  </si>
  <si>
    <t>حكاية صديقين</t>
  </si>
  <si>
    <t>995386053X</t>
  </si>
  <si>
    <t>الأرقام</t>
  </si>
  <si>
    <t>القياسات</t>
  </si>
  <si>
    <t>الأضداد</t>
  </si>
  <si>
    <t>أتدرّب على القراءة</t>
  </si>
  <si>
    <t>بدايات القياس</t>
  </si>
  <si>
    <t>بدايات الجمع في الحساب</t>
  </si>
  <si>
    <t>بدايات الطرح في الحساب</t>
  </si>
  <si>
    <t>بدايات العدّ</t>
  </si>
  <si>
    <t>العدّ إلى العشرة</t>
  </si>
  <si>
    <t>الحروف العربيّة بالكلمة والصورة</t>
  </si>
  <si>
    <t>الأعداد والأرقام بالكلمة والصورة</t>
  </si>
  <si>
    <t>الأعداد والأرقام بالكلمة والصورة / دفتر</t>
  </si>
  <si>
    <t>الأرقام بالكلمة والصورة / عربي - فرنسي</t>
  </si>
  <si>
    <t>01C196603</t>
  </si>
  <si>
    <t>لوّن الحيوانات</t>
  </si>
  <si>
    <t>01C196650</t>
  </si>
  <si>
    <t>لوّن الأعداد</t>
  </si>
  <si>
    <t>01C196651</t>
  </si>
  <si>
    <t>لوّن الألفباء</t>
  </si>
  <si>
    <t>01C196652</t>
  </si>
  <si>
    <t>لوّن الفصول الأربعة</t>
  </si>
  <si>
    <t>01C196653</t>
  </si>
  <si>
    <t>01C196987</t>
  </si>
  <si>
    <t>خطوتي الأولى في التلوين (الكتاب الثاني)</t>
  </si>
  <si>
    <t>01C196988</t>
  </si>
  <si>
    <t>خطوتي الأولى في الرسم والتلوين (الكتاب 1)</t>
  </si>
  <si>
    <t>01C196989</t>
  </si>
  <si>
    <t>خطوتي الأولى في الرسم والتلوين (الكتاب 2)</t>
  </si>
  <si>
    <t>01C196990</t>
  </si>
  <si>
    <t>علي بابا والأربعون لصًّا</t>
  </si>
  <si>
    <t>زُهيرة</t>
  </si>
  <si>
    <t>علاء الدين والفانوس السحريّ</t>
  </si>
  <si>
    <t>01C196612</t>
  </si>
  <si>
    <t>01C196613</t>
  </si>
  <si>
    <t>995310011X</t>
  </si>
  <si>
    <t>العناصر وما بعدها</t>
  </si>
  <si>
    <t>كيف تتعلّم الطرح</t>
  </si>
  <si>
    <t>كيف تتعلّم الجمع</t>
  </si>
  <si>
    <t>كيف تتعلّم الضرب</t>
  </si>
  <si>
    <t>كيف تتعلّم القسمة</t>
  </si>
  <si>
    <t>الأعداد</t>
  </si>
  <si>
    <t>01C200600</t>
  </si>
  <si>
    <t>01C200601</t>
  </si>
  <si>
    <t>الحيوانات البرّية</t>
  </si>
  <si>
    <t>01C200602</t>
  </si>
  <si>
    <t>أُسر الحيوانات</t>
  </si>
  <si>
    <t>01C200603</t>
  </si>
  <si>
    <t>01C196975</t>
  </si>
  <si>
    <t>اللّمس</t>
  </si>
  <si>
    <t>01C196976</t>
  </si>
  <si>
    <t>01C196977</t>
  </si>
  <si>
    <t>السّوق</t>
  </si>
  <si>
    <t>01C196978</t>
  </si>
  <si>
    <t>الطّبيعة</t>
  </si>
  <si>
    <t>01C196979</t>
  </si>
  <si>
    <t>المَرْكبات</t>
  </si>
  <si>
    <t>01C196980</t>
  </si>
  <si>
    <t>01C196985</t>
  </si>
  <si>
    <t>01C196981</t>
  </si>
  <si>
    <t>01C196984</t>
  </si>
  <si>
    <t>الفصول</t>
  </si>
  <si>
    <t>01C196986</t>
  </si>
  <si>
    <t>01C196983</t>
  </si>
  <si>
    <t xml:space="preserve">العدّ </t>
  </si>
  <si>
    <t>01C196982</t>
  </si>
  <si>
    <t>المتضادّات</t>
  </si>
  <si>
    <t>01C200763</t>
  </si>
  <si>
    <t>الأصوات</t>
  </si>
  <si>
    <t>01C200764</t>
  </si>
  <si>
    <t>الفرز والتجميع</t>
  </si>
  <si>
    <t>01C200765</t>
  </si>
  <si>
    <t>01C200766</t>
  </si>
  <si>
    <t>أعدادي الأولى (يصدر قريبًا)</t>
  </si>
  <si>
    <t>01C200501</t>
  </si>
  <si>
    <t>01C200502</t>
  </si>
  <si>
    <t>مدرستي الجديدة</t>
  </si>
  <si>
    <t>أخي الصغير</t>
  </si>
  <si>
    <t>صغار الحيوانات</t>
  </si>
  <si>
    <t>عالم الدينوصورات</t>
  </si>
  <si>
    <t>عالم الحيوانات</t>
  </si>
  <si>
    <t>الأعداد والأرقام</t>
  </si>
  <si>
    <t>الألفباء بالكلمة والصورة</t>
  </si>
  <si>
    <t>كلماتي الأولى</t>
  </si>
  <si>
    <t>01C200403</t>
  </si>
  <si>
    <t>الألوان والأشكال الأحجام والأضداد</t>
  </si>
  <si>
    <t>ألفبائي الأولى</t>
  </si>
  <si>
    <t>01C200404</t>
  </si>
  <si>
    <t>01C200405</t>
  </si>
  <si>
    <t>الطبيعة</t>
  </si>
  <si>
    <t>ألعاب الحِيَل العلميّة</t>
  </si>
  <si>
    <t>01C196402</t>
  </si>
  <si>
    <t>ألعاب الخفّة المدهشة</t>
  </si>
  <si>
    <t>01C196401</t>
  </si>
  <si>
    <t>كرة القدم</t>
  </si>
  <si>
    <t>01C196502</t>
  </si>
  <si>
    <t>كرة السلّة</t>
  </si>
  <si>
    <t>01C196501</t>
  </si>
  <si>
    <t>كرة المِضْرب</t>
  </si>
  <si>
    <t>01C196505</t>
  </si>
  <si>
    <t>السّباحة</t>
  </si>
  <si>
    <t>01C196503</t>
  </si>
  <si>
    <t>الكرة الطائرة</t>
  </si>
  <si>
    <t>01C196504</t>
  </si>
  <si>
    <t>النمر</t>
  </si>
  <si>
    <t>01C196106</t>
  </si>
  <si>
    <t>الجَمَل</t>
  </si>
  <si>
    <t>01C196101</t>
  </si>
  <si>
    <t>النّمل</t>
  </si>
  <si>
    <t>01C196104</t>
  </si>
  <si>
    <t>الفيل</t>
  </si>
  <si>
    <t>01C196103</t>
  </si>
  <si>
    <t>الحصان</t>
  </si>
  <si>
    <t>01C196105</t>
  </si>
  <si>
    <t>الثعلب</t>
  </si>
  <si>
    <t>01C196102</t>
  </si>
  <si>
    <t>هديّتي المفضّلة (مجموعة 6 كتب)</t>
  </si>
  <si>
    <t>01C196701</t>
  </si>
  <si>
    <t>علوم العصر في متناول الناشئة</t>
  </si>
  <si>
    <t>01C196702</t>
  </si>
  <si>
    <t>محطّات بارزة من تاريخ العلوم</t>
  </si>
  <si>
    <t>01C196703</t>
  </si>
  <si>
    <t>غرائب الكون وعجائب الطبيعة</t>
  </si>
  <si>
    <t>01C196704</t>
  </si>
  <si>
    <t>عالمنا الأخضر</t>
  </si>
  <si>
    <t>01C196954</t>
  </si>
  <si>
    <t>الطبخ</t>
  </si>
  <si>
    <t>الأشغال اليدويّة</t>
  </si>
  <si>
    <t>الحفلات والأعياد</t>
  </si>
  <si>
    <t>01C196957</t>
  </si>
  <si>
    <t>المغنطيسيّة والكهرباء</t>
  </si>
  <si>
    <t>الكعك والبسكويت</t>
  </si>
  <si>
    <t>01C196961</t>
  </si>
  <si>
    <t>الكلمات الأساسية / إنكليزي - عربي</t>
  </si>
  <si>
    <t>الكلمات الأساسية / فرنسي - عربي</t>
  </si>
  <si>
    <t>01C196959</t>
  </si>
  <si>
    <t>الحدائق</t>
  </si>
  <si>
    <t>01C196960</t>
  </si>
  <si>
    <t>المزرعة</t>
  </si>
  <si>
    <t>التصوير الفوتوغرافي</t>
  </si>
  <si>
    <t>01C196968</t>
  </si>
  <si>
    <t>الحِيَل وألعاب الخِفّة</t>
  </si>
  <si>
    <t>01C196966</t>
  </si>
  <si>
    <t xml:space="preserve">العلم في الصّغر </t>
  </si>
  <si>
    <t>01C196967</t>
  </si>
  <si>
    <t>01C196970</t>
  </si>
  <si>
    <t>01C196972</t>
  </si>
  <si>
    <t>موسوعتي الأساسيّة المصوّرة</t>
  </si>
  <si>
    <t>01C196964</t>
  </si>
  <si>
    <t>الحيوانات: حقائق مدهشة</t>
  </si>
  <si>
    <t>995386103X</t>
  </si>
  <si>
    <t>الأطلس</t>
  </si>
  <si>
    <t>01C196969</t>
  </si>
  <si>
    <t>01C195301</t>
  </si>
  <si>
    <t>المغنطيسية</t>
  </si>
  <si>
    <t>01C193251</t>
  </si>
  <si>
    <t>المكنات</t>
  </si>
  <si>
    <t>01C193252</t>
  </si>
  <si>
    <t>الطاقة</t>
  </si>
  <si>
    <t>01C193253</t>
  </si>
  <si>
    <t>الضوء</t>
  </si>
  <si>
    <t>01C193254</t>
  </si>
  <si>
    <t>الكهرباء</t>
  </si>
  <si>
    <t>01C193255</t>
  </si>
  <si>
    <t xml:space="preserve">الصوت </t>
  </si>
  <si>
    <t>01C193256</t>
  </si>
  <si>
    <t xml:space="preserve">الطقس </t>
  </si>
  <si>
    <t xml:space="preserve">الحركة </t>
  </si>
  <si>
    <t xml:space="preserve">الماء </t>
  </si>
  <si>
    <t>01C193259</t>
  </si>
  <si>
    <t xml:space="preserve">الهواء </t>
  </si>
  <si>
    <t>01C193260</t>
  </si>
  <si>
    <t xml:space="preserve">الألوان </t>
  </si>
  <si>
    <t>01C193261</t>
  </si>
  <si>
    <t xml:space="preserve">الجاذبية الأرضية </t>
  </si>
  <si>
    <t>01C193262</t>
  </si>
  <si>
    <t xml:space="preserve">نموّ النبات </t>
  </si>
  <si>
    <t>01C193263</t>
  </si>
  <si>
    <t xml:space="preserve">الحرارة </t>
  </si>
  <si>
    <t xml:space="preserve">الأرقام والأعداد </t>
  </si>
  <si>
    <t>01C193265</t>
  </si>
  <si>
    <t xml:space="preserve">الحواسّ </t>
  </si>
  <si>
    <t>01C193266</t>
  </si>
  <si>
    <t xml:space="preserve">الفلزات </t>
  </si>
  <si>
    <t xml:space="preserve">النسيج </t>
  </si>
  <si>
    <t xml:space="preserve">الصخور والمعادن </t>
  </si>
  <si>
    <t xml:space="preserve">الزجاج </t>
  </si>
  <si>
    <t xml:space="preserve">الخشب </t>
  </si>
  <si>
    <t>البلاستيك (اللدائن)</t>
  </si>
  <si>
    <t>الأنهار والبرك وشواطئ البحار</t>
  </si>
  <si>
    <t xml:space="preserve">العلوم </t>
  </si>
  <si>
    <t xml:space="preserve">الطبيعة </t>
  </si>
  <si>
    <t>01C200801</t>
  </si>
  <si>
    <t xml:space="preserve">الأشياء كيف تنمو؟ </t>
  </si>
  <si>
    <t xml:space="preserve">الأشياء كيف تعمل؟ </t>
  </si>
  <si>
    <t xml:space="preserve">الموسوعة العلميّة الشاملة </t>
  </si>
  <si>
    <t xml:space="preserve">موسوعة جسم الإنسان الشاملة </t>
  </si>
  <si>
    <t xml:space="preserve">موسوعة كوكب الأرض الشاملة </t>
  </si>
  <si>
    <t>الموسوعة العلميّة المعاصرة</t>
  </si>
  <si>
    <t>موسوعة الطبيعة الشاملة</t>
  </si>
  <si>
    <t>موسوعة الحيوانات الشاملة</t>
  </si>
  <si>
    <t>الموسوعة الإلكترونية</t>
  </si>
  <si>
    <t>العلمُ والتكنولوجيا عامًا فعامًا</t>
  </si>
  <si>
    <t>01C196901</t>
  </si>
  <si>
    <t xml:space="preserve">جسم الإنسان </t>
  </si>
  <si>
    <t>الحيوانات</t>
  </si>
  <si>
    <t xml:space="preserve">النباتات </t>
  </si>
  <si>
    <t>خفايا الأشياء المألوفة</t>
  </si>
  <si>
    <t>995333627X</t>
  </si>
  <si>
    <t xml:space="preserve">الكون </t>
  </si>
  <si>
    <t>01C196907</t>
  </si>
  <si>
    <t>الفيزياء</t>
  </si>
  <si>
    <t>الكيمياء</t>
  </si>
  <si>
    <t>الهياكل العظمية</t>
  </si>
  <si>
    <t xml:space="preserve">حياة ما قبل التاريخ </t>
  </si>
  <si>
    <t>موسوعة سؤال وجواب - أوّل</t>
  </si>
  <si>
    <t>موسوعة سؤال وجواب - ثاني</t>
  </si>
  <si>
    <t>01C200901</t>
  </si>
  <si>
    <t>موسوعة سؤال وجواب - ثالث</t>
  </si>
  <si>
    <t>ألف سؤال وجواب</t>
  </si>
  <si>
    <t>ألبوم طفلنا</t>
  </si>
  <si>
    <t>ألبوم طفلتنا</t>
  </si>
  <si>
    <t>حديث الطفل وأهله</t>
  </si>
  <si>
    <t>01R100003</t>
  </si>
  <si>
    <t>ماكياجك وجمالك سيّدتي</t>
  </si>
  <si>
    <t>الآباء والأمهات الجدد</t>
  </si>
  <si>
    <t>موسوعة المعارف المصوّرة</t>
  </si>
  <si>
    <t>موسوعة العلوم</t>
  </si>
  <si>
    <t>موسوعة المعارف العامّة</t>
  </si>
  <si>
    <t>موسوعة جسم الإنسان</t>
  </si>
  <si>
    <t>موسوعة الحيوانات</t>
  </si>
  <si>
    <t>موسوعة عالمنا</t>
  </si>
  <si>
    <t>موسوعات المعارف المصوّرة 1/5</t>
  </si>
  <si>
    <t>20C32</t>
  </si>
  <si>
    <t>حقائق أغرب من الخيال</t>
  </si>
  <si>
    <t>عجائب الدنيا</t>
  </si>
  <si>
    <t>حقائق وأرقام قياسيّة</t>
  </si>
  <si>
    <t>حقائق وأرقام قياسية: الفضاء</t>
  </si>
  <si>
    <t>دليل الإسعافات الأوّلية</t>
  </si>
  <si>
    <t>لاروس موسوعة الآباء والأمّهات</t>
  </si>
  <si>
    <t>995333787X</t>
  </si>
  <si>
    <t>الرّبو والأرجيّات</t>
  </si>
  <si>
    <t>آلام الظهر</t>
  </si>
  <si>
    <t>أمراض المفاصل والروماتزم</t>
  </si>
  <si>
    <t>الألم المزمن</t>
  </si>
  <si>
    <t>01R100011</t>
  </si>
  <si>
    <t>القلب في الصحّة والمرض (Mayo Clinic)</t>
  </si>
  <si>
    <t>01R100014</t>
  </si>
  <si>
    <t>الطفل الدباغ</t>
  </si>
  <si>
    <t>01R160014</t>
  </si>
  <si>
    <t>موسوعة الفراشة للعناية بالطفل وتربيته (جزءان)</t>
  </si>
  <si>
    <t>طفلك في السنة الأولى من عمره</t>
  </si>
  <si>
    <t>الحمل الطبيعي</t>
  </si>
  <si>
    <t>01K196201</t>
  </si>
  <si>
    <t>01K196202</t>
  </si>
  <si>
    <t>مِهرجان الرّبيع</t>
  </si>
  <si>
    <t>01K196203</t>
  </si>
  <si>
    <t>دَوْرة الفصول</t>
  </si>
  <si>
    <t>01K196204</t>
  </si>
  <si>
    <t>01K196100</t>
  </si>
  <si>
    <t>01K196101</t>
  </si>
  <si>
    <t>01K196102</t>
  </si>
  <si>
    <t>01K196103</t>
  </si>
  <si>
    <t>أبو قير وأبو صير</t>
  </si>
  <si>
    <t>01K196104</t>
  </si>
  <si>
    <t>01K196105</t>
  </si>
  <si>
    <t>شروان أبو الدباء</t>
  </si>
  <si>
    <t>01K196106</t>
  </si>
  <si>
    <t>مهرة الصّحراء</t>
  </si>
  <si>
    <t>01K196107</t>
  </si>
  <si>
    <t>01K196108</t>
  </si>
  <si>
    <t>01K196109</t>
  </si>
  <si>
    <t>فارس السّحاب</t>
  </si>
  <si>
    <t>01K196110</t>
  </si>
  <si>
    <t>بساط الرّيح</t>
  </si>
  <si>
    <t>01K196111</t>
  </si>
  <si>
    <t>01K196112</t>
  </si>
  <si>
    <t>01K196113</t>
  </si>
  <si>
    <t>خالد وعايدة</t>
  </si>
  <si>
    <t>01K196114</t>
  </si>
  <si>
    <t>جحا والتجّار الثلاثة</t>
  </si>
  <si>
    <t>01K196115</t>
  </si>
  <si>
    <t>01K196116</t>
  </si>
  <si>
    <t>01K196117</t>
  </si>
  <si>
    <t>شُمَيسة</t>
  </si>
  <si>
    <t>01K196118</t>
  </si>
  <si>
    <t>01K196119</t>
  </si>
  <si>
    <t>01K196120</t>
  </si>
  <si>
    <t>01K196121</t>
  </si>
  <si>
    <t>01K196122</t>
  </si>
  <si>
    <t>01K196123</t>
  </si>
  <si>
    <t>01K196124</t>
  </si>
  <si>
    <t>01K196125</t>
  </si>
  <si>
    <t>01K196126</t>
  </si>
  <si>
    <t>عودة السندباد</t>
  </si>
  <si>
    <t>01K196127</t>
  </si>
  <si>
    <t>01K196128</t>
  </si>
  <si>
    <t>01K196129</t>
  </si>
  <si>
    <t>01K196130</t>
  </si>
  <si>
    <t>نور النهار</t>
  </si>
  <si>
    <t>01K196131</t>
  </si>
  <si>
    <t>01K196132</t>
  </si>
  <si>
    <t>01K196133</t>
  </si>
  <si>
    <t>01K196134</t>
  </si>
  <si>
    <t>الماجد أبو لحية</t>
  </si>
  <si>
    <t>01K196135</t>
  </si>
  <si>
    <t>زراع الريح</t>
  </si>
  <si>
    <t>01K196136</t>
  </si>
  <si>
    <t>01K196137</t>
  </si>
  <si>
    <t>01K196138</t>
  </si>
  <si>
    <t>01K196139</t>
  </si>
  <si>
    <t>01K196140</t>
  </si>
  <si>
    <t>السّنبلة الذهبيّة</t>
  </si>
  <si>
    <t>01K196141</t>
  </si>
  <si>
    <t>01K196142</t>
  </si>
  <si>
    <t>شجرة الكنْز</t>
  </si>
  <si>
    <t>01K196143</t>
  </si>
  <si>
    <t>عروس القزَم</t>
  </si>
  <si>
    <t>01K196144</t>
  </si>
  <si>
    <t>جَبَل الأقزام</t>
  </si>
  <si>
    <t>01K196145</t>
  </si>
  <si>
    <t>01K196149</t>
  </si>
  <si>
    <t>01K196146</t>
  </si>
  <si>
    <t>01K196147</t>
  </si>
  <si>
    <t xml:space="preserve">مرآة الأميرة </t>
  </si>
  <si>
    <t>01K196150</t>
  </si>
  <si>
    <t>الكشتبان الذهبي</t>
  </si>
  <si>
    <t>01K196151</t>
  </si>
  <si>
    <t>01K196148</t>
  </si>
  <si>
    <t>الأنهار والبحيرات</t>
  </si>
  <si>
    <t>الفحم الحجري</t>
  </si>
  <si>
    <t>النفط والغاز</t>
  </si>
  <si>
    <t>القدرة النووية</t>
  </si>
  <si>
    <t>995333644X</t>
  </si>
  <si>
    <t>الرياح</t>
  </si>
  <si>
    <t>الطاقة الشمسية</t>
  </si>
  <si>
    <t>أنشطتي الأولى</t>
  </si>
  <si>
    <t>995310090X</t>
  </si>
  <si>
    <t>كلمات الحياة اليومية / عربي - فرنسي</t>
  </si>
  <si>
    <t>كلمات الحياة اليومية</t>
  </si>
  <si>
    <t>A Beginners British English Dictionary</t>
  </si>
  <si>
    <t>A Beginners American English Dictionary</t>
  </si>
  <si>
    <t xml:space="preserve">المطر الحامضيّ </t>
  </si>
  <si>
    <t>الغابات المطيرة</t>
  </si>
  <si>
    <t>خَرْق الأوزون</t>
  </si>
  <si>
    <t>الحفاظ على نقاوة الهواء</t>
  </si>
  <si>
    <t>وقد للمستقبل</t>
  </si>
  <si>
    <t>الحفاظ على نقاوة الماء</t>
  </si>
  <si>
    <t>المواقع البرّية في العالم</t>
  </si>
  <si>
    <t>النفايات وإعادة تدويرها واستخدامها</t>
  </si>
  <si>
    <t>مجموعة موسوعة البيئة</t>
  </si>
  <si>
    <t>20C000020</t>
  </si>
  <si>
    <t>أنا أقوم بتجارب علمية</t>
  </si>
  <si>
    <t>أنا أصنع أشياء جميلة ومفيدة</t>
  </si>
  <si>
    <t>01C201001</t>
  </si>
  <si>
    <t>أنا أزرع</t>
  </si>
  <si>
    <t>01C201003</t>
  </si>
  <si>
    <t>01C201100</t>
  </si>
  <si>
    <t>النهار والليل</t>
  </si>
  <si>
    <t>01C201101</t>
  </si>
  <si>
    <t>الطفو والغوص</t>
  </si>
  <si>
    <t>01C201102</t>
  </si>
  <si>
    <t>المغنطيسية والكهرباء</t>
  </si>
  <si>
    <t>01C201103</t>
  </si>
  <si>
    <t>المادّة والموادّ</t>
  </si>
  <si>
    <t>01C201104</t>
  </si>
  <si>
    <t>الهياكل الجسدية والحركة</t>
  </si>
  <si>
    <t>01C201105</t>
  </si>
  <si>
    <t>01C201106</t>
  </si>
  <si>
    <t>الحرارة</t>
  </si>
  <si>
    <t>01C201108</t>
  </si>
  <si>
    <t>الصوت</t>
  </si>
  <si>
    <t>01C201110</t>
  </si>
  <si>
    <t>الصخور والتربة</t>
  </si>
  <si>
    <t>01C201111</t>
  </si>
  <si>
    <t>الروافع</t>
  </si>
  <si>
    <t>01C201151</t>
  </si>
  <si>
    <t>السطوح المائلة</t>
  </si>
  <si>
    <t>01C201152</t>
  </si>
  <si>
    <t>العجلات والتروس</t>
  </si>
  <si>
    <t>01C201153</t>
  </si>
  <si>
    <t>البكرات</t>
  </si>
  <si>
    <t>01C201154</t>
  </si>
  <si>
    <t>بيئة أرضنا</t>
  </si>
  <si>
    <t>أشياؤنا مصادر وخرائط</t>
  </si>
  <si>
    <t>أماكن عيشنا</t>
  </si>
  <si>
    <t>المواطن الطبيعية</t>
  </si>
  <si>
    <t>مبادئ الكمبيوتر للأطفال - الكتاب الأوّل</t>
  </si>
  <si>
    <t>مبادئ الكمبيوتر للأطفال - الكتاب الثاني</t>
  </si>
  <si>
    <t>995333417X</t>
  </si>
  <si>
    <t>مبادئ الكمبيوتر للأطفال - الكتاب الثالث</t>
  </si>
  <si>
    <t>مبادئ الكمبيوتر للأطفال - الكتاب الرابع</t>
  </si>
  <si>
    <t>مبادئ الكمبيوتر للأطفال - الكتاب الخامس</t>
  </si>
  <si>
    <t>995333420X</t>
  </si>
  <si>
    <t>مبادئ الكمبيوتر للأطفال - الكتاب السادس</t>
  </si>
  <si>
    <t>مجموعة مبادئ الكمبيوتر للأطفال</t>
  </si>
  <si>
    <t>20C000156</t>
  </si>
  <si>
    <t>المناطق العشبية</t>
  </si>
  <si>
    <t>الصحاري والقفار</t>
  </si>
  <si>
    <t>استكشاف الفضاء</t>
  </si>
  <si>
    <t>الفلك في حياتنا اليومية</t>
  </si>
  <si>
    <t>نظامنا الشمسي</t>
  </si>
  <si>
    <t>النجوم والمجرّات</t>
  </si>
  <si>
    <t>التقويم الحديث الدليل المرجعيّ</t>
  </si>
  <si>
    <t>حياة النبات</t>
  </si>
  <si>
    <t>سلاسل الغذاء</t>
  </si>
  <si>
    <t>الدورة المائية</t>
  </si>
  <si>
    <t>الطيران التجاري</t>
  </si>
  <si>
    <t xml:space="preserve">العصر الذهبي رحلات طيران مدهشة </t>
  </si>
  <si>
    <t xml:space="preserve">الطائرات الحربية في الحرب العالمية الثانية </t>
  </si>
  <si>
    <t xml:space="preserve">الطائرات الحربية الحديثة </t>
  </si>
  <si>
    <t>موسوعة تاريخ الطيران (6 كتب)</t>
  </si>
  <si>
    <t>موسوعة تاريخ الطيران</t>
  </si>
  <si>
    <t>الطفو والغطس</t>
  </si>
  <si>
    <t>الدفع والجذب</t>
  </si>
  <si>
    <t>المغنطيسية والمغانط</t>
  </si>
  <si>
    <t>الأزمات القلبية</t>
  </si>
  <si>
    <t>الحمل الصحّي النظام الغذائي والمشاكل الصحّية أثناء الحمل</t>
  </si>
  <si>
    <t>977160497X</t>
  </si>
  <si>
    <t>الحمل تساؤلات وإجابات</t>
  </si>
  <si>
    <t>صحّة الثدي عوامل الخطورة والوقاية</t>
  </si>
  <si>
    <t>ضغط الدم المرتفع</t>
  </si>
  <si>
    <t>نموّ الطفل في السنوات الخمس الأولى من عمره</t>
  </si>
  <si>
    <t>السّرفة المزمجرة</t>
  </si>
  <si>
    <t>جعيدان وبسبس</t>
  </si>
  <si>
    <t>995333059X</t>
  </si>
  <si>
    <t>أنا أحبّ ما أنا</t>
  </si>
  <si>
    <t>هل أنت الرّبيع؟</t>
  </si>
  <si>
    <t>عالمٌ بلا أعداد</t>
  </si>
  <si>
    <t>ذئبة وبَطّوطة</t>
  </si>
  <si>
    <t>أين أنت يا صغيّر؟</t>
  </si>
  <si>
    <t>995333062X</t>
  </si>
  <si>
    <t>بَبْرة وبربور</t>
  </si>
  <si>
    <t>مَنْ أنا؟</t>
  </si>
  <si>
    <t>اليرقانات لا تَطير!</t>
  </si>
  <si>
    <t>في ضوء القمر</t>
  </si>
  <si>
    <t>995333031X</t>
  </si>
  <si>
    <t>شلبيّة والثّعلب</t>
  </si>
  <si>
    <t>أرنوب الموهوب</t>
  </si>
  <si>
    <t>جبل العملاق</t>
  </si>
  <si>
    <t>تَعال نلعَب!</t>
  </si>
  <si>
    <t>995333028X</t>
  </si>
  <si>
    <t>سوبر بابا</t>
  </si>
  <si>
    <t>دبدوب الحبّوب</t>
  </si>
  <si>
    <t>لا تهزوا الزورق</t>
  </si>
  <si>
    <t>تبي الثلج</t>
  </si>
  <si>
    <t>الحمل الصغير</t>
  </si>
  <si>
    <t>بو تستعجل بو تتمهل</t>
  </si>
  <si>
    <t>راحت علي المهلبية</t>
  </si>
  <si>
    <t>أربعة تليتبز فرحين</t>
  </si>
  <si>
    <t>الغيمة البيضاء الصغيرة</t>
  </si>
  <si>
    <t>تنكي ونكي يتمشى</t>
  </si>
  <si>
    <t>هدايا لطيفة (كتاب تلوين وتسلية)</t>
  </si>
  <si>
    <t xml:space="preserve">4،3،2،1 تليتبز </t>
  </si>
  <si>
    <t>قرية التليتبي</t>
  </si>
  <si>
    <t>بو نفخت بو طيرت</t>
  </si>
  <si>
    <t>أغنية لا - لا</t>
  </si>
  <si>
    <t>طاقية دبسي</t>
  </si>
  <si>
    <t>995333224X</t>
  </si>
  <si>
    <t>برج البسكويت</t>
  </si>
  <si>
    <t>أين ينام تنكي ونكي؟</t>
  </si>
  <si>
    <t>تعال والعب مع التليتبز (كتاب لواصق)</t>
  </si>
  <si>
    <t>بيت القبة (كتاب لواصق)</t>
  </si>
  <si>
    <t>دبسي والزينة</t>
  </si>
  <si>
    <t>رقصة دبسي</t>
  </si>
  <si>
    <t xml:space="preserve">الأغنية السحرية </t>
  </si>
  <si>
    <t>995333630X</t>
  </si>
  <si>
    <t>ليلى والخراف</t>
  </si>
  <si>
    <t xml:space="preserve">الكعكة الهاربة </t>
  </si>
  <si>
    <t>هذا التليتبي الصغير</t>
  </si>
  <si>
    <t>العلوم - الفيزياء والكيمياء</t>
  </si>
  <si>
    <t>الرياضيّات</t>
  </si>
  <si>
    <t xml:space="preserve">جسم الإنسان كيف يعمل </t>
  </si>
  <si>
    <t>الآليات من الرافعة إلى الحاسوب</t>
  </si>
  <si>
    <t>عصفورة الأمير</t>
  </si>
  <si>
    <t>القدرة المائية</t>
  </si>
  <si>
    <t>القدرة الشمسية</t>
  </si>
  <si>
    <t>الوقد الأحفورية</t>
  </si>
  <si>
    <t>قدرة الرياح</t>
  </si>
  <si>
    <t>الطاقة الحرارية الأرضية والطاقة الحيوية</t>
  </si>
  <si>
    <t>995310347X</t>
  </si>
  <si>
    <t>المقابلات والأضداد</t>
  </si>
  <si>
    <t>995310333X</t>
  </si>
  <si>
    <t>بيتنا</t>
  </si>
  <si>
    <t>حياتي اليومية</t>
  </si>
  <si>
    <t>الألوان والأنماط</t>
  </si>
  <si>
    <t>الأشكال والأحجام</t>
  </si>
  <si>
    <t>حيوانات المزرعة</t>
  </si>
  <si>
    <t>الببر</t>
  </si>
  <si>
    <t>الأسد</t>
  </si>
  <si>
    <t>التمساح</t>
  </si>
  <si>
    <t>العقاب الذهبية</t>
  </si>
  <si>
    <t>995310395X</t>
  </si>
  <si>
    <t>نهار وليل - وجهًا لوجه</t>
  </si>
  <si>
    <t>صغير وكبير - وجهًا لوجه</t>
  </si>
  <si>
    <t>البدء بالقراءة (1)</t>
  </si>
  <si>
    <t>أيّا كان الطقس سهيل يستمتع به</t>
  </si>
  <si>
    <t>فراش للشتاء</t>
  </si>
  <si>
    <t>ليلى رائدة فضاء</t>
  </si>
  <si>
    <t>بوكاهونتاس بطلة سلام</t>
  </si>
  <si>
    <t>995333157X</t>
  </si>
  <si>
    <t>مثلّث برمودا أخطار وأسرار</t>
  </si>
  <si>
    <t>رحّالة الزمن</t>
  </si>
  <si>
    <t>حصان طروادة</t>
  </si>
  <si>
    <t>أخطار في الجبال</t>
  </si>
  <si>
    <t>شعاب المرجان</t>
  </si>
  <si>
    <t>موارد المياه</t>
  </si>
  <si>
    <t>الصحراء</t>
  </si>
  <si>
    <t>غابة مطيرة</t>
  </si>
  <si>
    <t>المنطقة القطبية الشمالية</t>
  </si>
  <si>
    <t>أصون الطبيعة؟</t>
  </si>
  <si>
    <t>أوفّر في استهلاك الماء؟</t>
  </si>
  <si>
    <t>995333045X</t>
  </si>
  <si>
    <t>القطار الجديد</t>
  </si>
  <si>
    <t>بيت الضفدع</t>
  </si>
  <si>
    <t>مرح وألعاب (كتاب أنشطة)</t>
  </si>
  <si>
    <t>995333806X</t>
  </si>
  <si>
    <t>يوم مشمس يوم ممطر (كتاب أنشطة)</t>
  </si>
  <si>
    <t>رمل وثلج وشمس ساطعة</t>
  </si>
  <si>
    <t>سنة حلوة يا جميل</t>
  </si>
  <si>
    <t>هذه صورتي</t>
  </si>
  <si>
    <t>تدور تبحر أو تطير</t>
  </si>
  <si>
    <t>من يعتني بدودلز؟</t>
  </si>
  <si>
    <t>القلعة الكبيرة</t>
  </si>
  <si>
    <t>أنا لست خائفاً</t>
  </si>
  <si>
    <t>مصباح علاء الدين</t>
  </si>
  <si>
    <t>سباق البيضة والملعقة</t>
  </si>
  <si>
    <t>ماك أبو طين</t>
  </si>
  <si>
    <t>بوط بوب</t>
  </si>
  <si>
    <t>عيد ميلاد بوب</t>
  </si>
  <si>
    <t>بوق بوب</t>
  </si>
  <si>
    <t>الهضم</t>
  </si>
  <si>
    <t>التنفس</t>
  </si>
  <si>
    <t>995333868X</t>
  </si>
  <si>
    <t>العضلات</t>
  </si>
  <si>
    <t>الهيكل العظمي</t>
  </si>
  <si>
    <t>995333871X</t>
  </si>
  <si>
    <t xml:space="preserve">الجلد والشعر والنظافة </t>
  </si>
  <si>
    <t>الخلايا والتكاثر</t>
  </si>
  <si>
    <t>مدرسة الحضانة</t>
  </si>
  <si>
    <t>الجسم</t>
  </si>
  <si>
    <t>المِهَن</t>
  </si>
  <si>
    <t>البحر</t>
  </si>
  <si>
    <t>موسوعة الحيوانات للناشئين</t>
  </si>
  <si>
    <t>موسوعة الطبيعة للناشئين</t>
  </si>
  <si>
    <t>موسوعة جسم الإنسان للناشئين</t>
  </si>
  <si>
    <t>Stage 0 (Infant Series)</t>
  </si>
  <si>
    <t>An ABC of Animals</t>
  </si>
  <si>
    <t>01C197201</t>
  </si>
  <si>
    <t>An ABC of Things</t>
  </si>
  <si>
    <t>01C197202</t>
  </si>
  <si>
    <t>An ABC of People</t>
  </si>
  <si>
    <t>01C197205</t>
  </si>
  <si>
    <t>Counting with Animals</t>
  </si>
  <si>
    <t>01C197204</t>
  </si>
  <si>
    <t>Counting with Things</t>
  </si>
  <si>
    <t>01C197208</t>
  </si>
  <si>
    <t>Counting with People</t>
  </si>
  <si>
    <t>01C197206</t>
  </si>
  <si>
    <t>Colours</t>
  </si>
  <si>
    <t>01C197207</t>
  </si>
  <si>
    <t>Shapes (NYP)</t>
  </si>
  <si>
    <t>01C197203</t>
  </si>
  <si>
    <t>The Moon</t>
  </si>
  <si>
    <t>01C197001</t>
  </si>
  <si>
    <t>Mountains</t>
  </si>
  <si>
    <t>01C197002</t>
  </si>
  <si>
    <t>Rain</t>
  </si>
  <si>
    <t>01C197003</t>
  </si>
  <si>
    <t>Rivers</t>
  </si>
  <si>
    <t>01C197004</t>
  </si>
  <si>
    <t>Oil</t>
  </si>
  <si>
    <t>01C197005</t>
  </si>
  <si>
    <t>Paper</t>
  </si>
  <si>
    <t>01C197006</t>
  </si>
  <si>
    <t>Animals &amp; Birds of the Desert</t>
  </si>
  <si>
    <t>01C197007</t>
  </si>
  <si>
    <t>Plants &amp; Flowers of the Desert</t>
  </si>
  <si>
    <t>01C197008</t>
  </si>
  <si>
    <t>Jungles</t>
  </si>
  <si>
    <t>01C197012</t>
  </si>
  <si>
    <t>Spaceships</t>
  </si>
  <si>
    <t>01C197011</t>
  </si>
  <si>
    <t>Camels</t>
  </si>
  <si>
    <t>01C197015</t>
  </si>
  <si>
    <t>The Nile</t>
  </si>
  <si>
    <t>01C197016</t>
  </si>
  <si>
    <t>Glass</t>
  </si>
  <si>
    <t>01C197013</t>
  </si>
  <si>
    <t>Cotton</t>
  </si>
  <si>
    <t>01C197014</t>
  </si>
  <si>
    <t>Oases</t>
  </si>
  <si>
    <t>01C197009</t>
  </si>
  <si>
    <t>Oceans and Seas</t>
  </si>
  <si>
    <t>01C197010</t>
  </si>
  <si>
    <t>The Sun</t>
  </si>
  <si>
    <t>01C197017</t>
  </si>
  <si>
    <t>Wood</t>
  </si>
  <si>
    <t>01C197018</t>
  </si>
  <si>
    <t>Iron and Steel</t>
  </si>
  <si>
    <t>01C197019</t>
  </si>
  <si>
    <t>Leather</t>
  </si>
  <si>
    <t>01C197020</t>
  </si>
  <si>
    <t>Fish</t>
  </si>
  <si>
    <t>01C197021</t>
  </si>
  <si>
    <t>Birds</t>
  </si>
  <si>
    <t>01C197022</t>
  </si>
  <si>
    <t>Camouflage in Nature</t>
  </si>
  <si>
    <t>01C197025</t>
  </si>
  <si>
    <t>Arab Horses</t>
  </si>
  <si>
    <t>01C197024</t>
  </si>
  <si>
    <t>Cars</t>
  </si>
  <si>
    <t>01C197023</t>
  </si>
  <si>
    <t>Clothes</t>
  </si>
  <si>
    <t>01C197033</t>
  </si>
  <si>
    <t>Wheels</t>
  </si>
  <si>
    <t>01C197026</t>
  </si>
  <si>
    <t>Wool</t>
  </si>
  <si>
    <t>01C197028</t>
  </si>
  <si>
    <t>Animals at Work</t>
  </si>
  <si>
    <t>01C197027</t>
  </si>
  <si>
    <t>Dinosaurs</t>
  </si>
  <si>
    <t>01C197034</t>
  </si>
  <si>
    <t>Aircraft</t>
  </si>
  <si>
    <t>01C197030</t>
  </si>
  <si>
    <t>Ships</t>
  </si>
  <si>
    <t>01C197029</t>
  </si>
  <si>
    <t>Bread</t>
  </si>
  <si>
    <t>01C197035</t>
  </si>
  <si>
    <t>Islands</t>
  </si>
  <si>
    <t>01C197036</t>
  </si>
  <si>
    <t>Animal Homes</t>
  </si>
  <si>
    <t>01C197032</t>
  </si>
  <si>
    <t>Trees</t>
  </si>
  <si>
    <t>01C197031</t>
  </si>
  <si>
    <t>Money</t>
  </si>
  <si>
    <t>01C197037</t>
  </si>
  <si>
    <t>Plastics</t>
  </si>
  <si>
    <t>01C197038</t>
  </si>
  <si>
    <t>The Earth</t>
  </si>
  <si>
    <t>01C197504</t>
  </si>
  <si>
    <t>Time</t>
  </si>
  <si>
    <t>01C197503</t>
  </si>
  <si>
    <t>Fire</t>
  </si>
  <si>
    <t>01C197502</t>
  </si>
  <si>
    <t>Air</t>
  </si>
  <si>
    <t>01C197501</t>
  </si>
  <si>
    <t>Water</t>
  </si>
  <si>
    <t>01C197505</t>
  </si>
  <si>
    <t>Handicrafts of the Arab World</t>
  </si>
  <si>
    <t>01C197513</t>
  </si>
  <si>
    <t>Hospitals</t>
  </si>
  <si>
    <t>01C197506</t>
  </si>
  <si>
    <t>Musical Instruments</t>
  </si>
  <si>
    <t>01C197514</t>
  </si>
  <si>
    <t>Trade</t>
  </si>
  <si>
    <t>01C197515</t>
  </si>
  <si>
    <t>Weather</t>
  </si>
  <si>
    <t>01C197520</t>
  </si>
  <si>
    <t>The Polar Regions</t>
  </si>
  <si>
    <t>01C197517</t>
  </si>
  <si>
    <t>Books</t>
  </si>
  <si>
    <t>01C197512</t>
  </si>
  <si>
    <t>Farming the Desert</t>
  </si>
  <si>
    <t>01C197511</t>
  </si>
  <si>
    <t>Airports</t>
  </si>
  <si>
    <t>01C197510</t>
  </si>
  <si>
    <t>Farms</t>
  </si>
  <si>
    <t>01C197519</t>
  </si>
  <si>
    <t>Iirrigation</t>
  </si>
  <si>
    <t>01C197518</t>
  </si>
  <si>
    <t>Deserts</t>
  </si>
  <si>
    <t>01C197704</t>
  </si>
  <si>
    <t>Doctors and Dentists</t>
  </si>
  <si>
    <t>01C197521</t>
  </si>
  <si>
    <t>Food</t>
  </si>
  <si>
    <t>01C197524</t>
  </si>
  <si>
    <t>Carpets</t>
  </si>
  <si>
    <t>01C197522</t>
  </si>
  <si>
    <t>Prince Jamil and Leila the Fair</t>
  </si>
  <si>
    <t>01C197507</t>
  </si>
  <si>
    <t>Maarouf the Cobbler</t>
  </si>
  <si>
    <t>01C197508</t>
  </si>
  <si>
    <t>The Man Who Never laughed</t>
  </si>
  <si>
    <t>01C197509</t>
  </si>
  <si>
    <t>Abu Kir and Abu Sir</t>
  </si>
  <si>
    <t>01C197516</t>
  </si>
  <si>
    <t>Three Short Tales</t>
  </si>
  <si>
    <t>01C197702</t>
  </si>
  <si>
    <t>Judar and His Two Brothers</t>
  </si>
  <si>
    <t>01C197701</t>
  </si>
  <si>
    <t>The Magical Gourd</t>
  </si>
  <si>
    <t>01C197706</t>
  </si>
  <si>
    <t>Khaled and Aida</t>
  </si>
  <si>
    <t>01C197703</t>
  </si>
  <si>
    <t>Joha and the Three Merchants</t>
  </si>
  <si>
    <t>01C197705</t>
  </si>
  <si>
    <t>Ali Baba and the Forty Thieves</t>
  </si>
  <si>
    <t>01C197707</t>
  </si>
  <si>
    <t>Aladdin and the Lamp</t>
  </si>
  <si>
    <t>01C197708</t>
  </si>
  <si>
    <t>The Bearded Man</t>
  </si>
  <si>
    <t>01C197523</t>
  </si>
  <si>
    <t>Treasures of Tutankhamun</t>
  </si>
  <si>
    <t>01C197601</t>
  </si>
  <si>
    <t>Great Pyramid &amp; the Sphinx</t>
  </si>
  <si>
    <t>01C197602</t>
  </si>
  <si>
    <t>The Phoenicians</t>
  </si>
  <si>
    <t>01C197603</t>
  </si>
  <si>
    <t>Mesopotamia</t>
  </si>
  <si>
    <t>01C197604</t>
  </si>
  <si>
    <t>The Dwarfs Bride</t>
  </si>
  <si>
    <t>The prince of the Shells</t>
  </si>
  <si>
    <t>01C300101</t>
  </si>
  <si>
    <t>01C300102</t>
  </si>
  <si>
    <t>01C300103</t>
  </si>
  <si>
    <t>01C300104</t>
  </si>
  <si>
    <t>01C300105</t>
  </si>
  <si>
    <t>01C300106</t>
  </si>
  <si>
    <t>01C300107</t>
  </si>
  <si>
    <t>01C300108</t>
  </si>
  <si>
    <t>01C300109</t>
  </si>
  <si>
    <t>01C300110</t>
  </si>
  <si>
    <t>01C300111</t>
  </si>
  <si>
    <t>01C300112</t>
  </si>
  <si>
    <t>01C300113</t>
  </si>
  <si>
    <t>Puss in Boots</t>
  </si>
  <si>
    <t>01C300114</t>
  </si>
  <si>
    <t>01C300115</t>
  </si>
  <si>
    <t>01C300116</t>
  </si>
  <si>
    <t>01C300117</t>
  </si>
  <si>
    <t>01C300118</t>
  </si>
  <si>
    <t>01C300119</t>
  </si>
  <si>
    <t>01C300120</t>
  </si>
  <si>
    <t>Science Magic</t>
  </si>
  <si>
    <t>01C197801</t>
  </si>
  <si>
    <t>Magic Tricks</t>
  </si>
  <si>
    <t>01C197802</t>
  </si>
  <si>
    <t>01C197605</t>
  </si>
  <si>
    <t>Tennis</t>
  </si>
  <si>
    <t>01C197606</t>
  </si>
  <si>
    <t>Swimming</t>
  </si>
  <si>
    <t>01C197608</t>
  </si>
  <si>
    <t>Basketball</t>
  </si>
  <si>
    <t>01C197607</t>
  </si>
  <si>
    <t>Volleyball</t>
  </si>
  <si>
    <t>01C197609</t>
  </si>
  <si>
    <t>01C197900</t>
  </si>
  <si>
    <t>01C197901</t>
  </si>
  <si>
    <t>Ali Baba &amp; the Forty Thieves</t>
  </si>
  <si>
    <t>01C197902</t>
  </si>
  <si>
    <t>Pied Piper</t>
  </si>
  <si>
    <t>01C197903</t>
  </si>
  <si>
    <t>Snow White &amp; the 7 Dwarfs</t>
  </si>
  <si>
    <t>01C197904</t>
  </si>
  <si>
    <t>Thumbelina</t>
  </si>
  <si>
    <t>01C197905</t>
  </si>
  <si>
    <t>01C197906</t>
  </si>
  <si>
    <t>01C197907</t>
  </si>
  <si>
    <t>Aladdin &amp; the Magic Lamp</t>
  </si>
  <si>
    <t>01C197908</t>
  </si>
  <si>
    <t>995310008X</t>
  </si>
  <si>
    <t>The Emperor New Clothes</t>
  </si>
  <si>
    <t>York My First Eng. / Ar Dict.</t>
  </si>
  <si>
    <t>Aladin et la Lampe Magique</t>
  </si>
  <si>
    <t>01C194308</t>
  </si>
  <si>
    <t>Blanche - Neige et les Sept Nains</t>
  </si>
  <si>
    <t>01C194311</t>
  </si>
  <si>
    <t>Cendrillon</t>
  </si>
  <si>
    <t>01C194307</t>
  </si>
  <si>
    <t>Hansel et Gretel</t>
  </si>
  <si>
    <t>01C194300</t>
  </si>
  <si>
    <t>Jack et le Pied de Haricot</t>
  </si>
  <si>
    <t>01C194313</t>
  </si>
  <si>
    <t>La Belle au Bois Dormant</t>
  </si>
  <si>
    <t>01C194310</t>
  </si>
  <si>
    <t>01C194312</t>
  </si>
  <si>
    <t>Les Trois Boucs</t>
  </si>
  <si>
    <t>01C194302</t>
  </si>
  <si>
    <t>L’Oie aux Plumes d’Or</t>
  </si>
  <si>
    <t>01C194301</t>
  </si>
  <si>
    <t>01C194306</t>
  </si>
  <si>
    <t>01C194303</t>
  </si>
  <si>
    <t>Rose Blanche et Rose Rouge</t>
  </si>
  <si>
    <t>01C194309</t>
  </si>
  <si>
    <t>01C194305</t>
  </si>
  <si>
    <t>Tom Pouce</t>
  </si>
  <si>
    <t>01C194304</t>
  </si>
  <si>
    <t>01C194314</t>
  </si>
  <si>
    <t>Ali Baba et les Quarante Voleurs</t>
  </si>
  <si>
    <t>01C194315</t>
  </si>
  <si>
    <t>Les Elfes et le Cordonnier</t>
  </si>
  <si>
    <t>01C194316</t>
  </si>
  <si>
    <t>Le Petit Chaperon Rouge</t>
  </si>
  <si>
    <t>01C194317</t>
  </si>
  <si>
    <t>Jardin d’enfants</t>
  </si>
  <si>
    <t>Mon livre de graphisme avec Nanou</t>
  </si>
  <si>
    <t>Niveau 1</t>
  </si>
  <si>
    <t>01C194000</t>
  </si>
  <si>
    <t>01C194001</t>
  </si>
  <si>
    <t>Un ABC des Personnes</t>
  </si>
  <si>
    <t>01C194005</t>
  </si>
  <si>
    <t>Compter avec les Animaux</t>
  </si>
  <si>
    <t>01C194003</t>
  </si>
  <si>
    <t>Compter avec les Personnes</t>
  </si>
  <si>
    <t>01C194004</t>
  </si>
  <si>
    <t>Les Couleurs</t>
  </si>
  <si>
    <t>01C194006</t>
  </si>
  <si>
    <t>Les Formes (NYP)</t>
  </si>
  <si>
    <t>01C194002</t>
  </si>
  <si>
    <t>Compter avec les objets</t>
  </si>
  <si>
    <t>01C194007</t>
  </si>
  <si>
    <t>Je joue avec l’alphabet</t>
  </si>
  <si>
    <t>01C194010</t>
  </si>
  <si>
    <t>995333966X</t>
  </si>
  <si>
    <t>01C194009</t>
  </si>
  <si>
    <t>Bravo L’ABC</t>
  </si>
  <si>
    <t>Bravo la Lecture CP</t>
  </si>
  <si>
    <t>Bravo la lecture CP - TB</t>
  </si>
  <si>
    <t>Bravo la lecture 1</t>
  </si>
  <si>
    <t>Bravo la lecture 1 TB</t>
  </si>
  <si>
    <t>Bravo la lecture 2</t>
  </si>
  <si>
    <t>Bravo la lecture 2 TB</t>
  </si>
  <si>
    <t>Bravo la lecture 3</t>
  </si>
  <si>
    <t>Bravo la lecture 3 TB</t>
  </si>
  <si>
    <t>Tanya au pays des mots</t>
  </si>
  <si>
    <t>Tanya au pays des couleurs</t>
  </si>
  <si>
    <t>Je colorie (3 ans)</t>
  </si>
  <si>
    <t>Je colorie les objets (4 ans)</t>
  </si>
  <si>
    <t>Je colorie les animaux (4 ans)</t>
  </si>
  <si>
    <t>Je colorie les chiffres (5 ans)</t>
  </si>
  <si>
    <t>Je colorie les formes (5 ans)</t>
  </si>
  <si>
    <t>La Porte Interdite</t>
  </si>
  <si>
    <t>01C194100</t>
  </si>
  <si>
    <t>01C194101</t>
  </si>
  <si>
    <t>Maarouf le Cordonnier</t>
  </si>
  <si>
    <t>01C194102</t>
  </si>
  <si>
    <t>Leila et le Prince</t>
  </si>
  <si>
    <t>01C194103</t>
  </si>
  <si>
    <t>Trois Petits Contes</t>
  </si>
  <si>
    <t>01C194104</t>
  </si>
  <si>
    <t>Khaled et Aida</t>
  </si>
  <si>
    <t>01C194201</t>
  </si>
  <si>
    <t>01C194205</t>
  </si>
  <si>
    <t>Abou Sir et Abou Kir</t>
  </si>
  <si>
    <t>01C194200</t>
  </si>
  <si>
    <t>La Courge Magique</t>
  </si>
  <si>
    <t>01C194204</t>
  </si>
  <si>
    <t>Joha et les trois marchands</t>
  </si>
  <si>
    <t>01C194202</t>
  </si>
  <si>
    <t>01C194203</t>
  </si>
  <si>
    <t>Le Prince des Coquilles</t>
  </si>
  <si>
    <t>01C194151</t>
  </si>
  <si>
    <t>01C194152</t>
  </si>
  <si>
    <t>La Princesse des Perles</t>
  </si>
  <si>
    <t>01C194153</t>
  </si>
  <si>
    <t>La Belle et le Nain</t>
  </si>
  <si>
    <t>01C194154</t>
  </si>
  <si>
    <t>مع الطفل</t>
  </si>
  <si>
    <t>01C130101</t>
  </si>
  <si>
    <t>اللعب</t>
  </si>
  <si>
    <t>01C130102</t>
  </si>
  <si>
    <t>01C130103</t>
  </si>
  <si>
    <t>كتاب الصور الأوّل</t>
  </si>
  <si>
    <t>01C130201</t>
  </si>
  <si>
    <t>كتاب الصور الثاني</t>
  </si>
  <si>
    <t>01C130202</t>
  </si>
  <si>
    <t>كتاب الصور الثالث</t>
  </si>
  <si>
    <t>01C130203</t>
  </si>
  <si>
    <t>كتاب الصور الرابع</t>
  </si>
  <si>
    <t>01C130204</t>
  </si>
  <si>
    <t>كتاب الصور الخامس</t>
  </si>
  <si>
    <t>01C130205</t>
  </si>
  <si>
    <t>معرفة الوقت</t>
  </si>
  <si>
    <t>01C130301</t>
  </si>
  <si>
    <t>01C130302</t>
  </si>
  <si>
    <t>01C130303</t>
  </si>
  <si>
    <t>الأرقام والعدّ</t>
  </si>
  <si>
    <t>01C130304</t>
  </si>
  <si>
    <t>كبير وصغير</t>
  </si>
  <si>
    <t>01C130305</t>
  </si>
  <si>
    <t>الجمع</t>
  </si>
  <si>
    <t>01C130401</t>
  </si>
  <si>
    <t>الطرح</t>
  </si>
  <si>
    <t>01C130402</t>
  </si>
  <si>
    <t>الضرب</t>
  </si>
  <si>
    <t>01C130403</t>
  </si>
  <si>
    <t>القسمة</t>
  </si>
  <si>
    <t>01C130404</t>
  </si>
  <si>
    <t>01C130502</t>
  </si>
  <si>
    <t>الفواكه والأزهار</t>
  </si>
  <si>
    <t>01C130503</t>
  </si>
  <si>
    <t>الحديث عن الحيوانات</t>
  </si>
  <si>
    <t>01C130601</t>
  </si>
  <si>
    <t>الحديث عن البيت</t>
  </si>
  <si>
    <t>01C130602</t>
  </si>
  <si>
    <t>الحديث عن الشاطئ</t>
  </si>
  <si>
    <t>01C130603</t>
  </si>
  <si>
    <t>الحديث عن الجنائن</t>
  </si>
  <si>
    <t>01C130604</t>
  </si>
  <si>
    <t>الحديث عن السوق</t>
  </si>
  <si>
    <t>01C130606</t>
  </si>
  <si>
    <t>الحديث عن الطفل</t>
  </si>
  <si>
    <t>01C130607</t>
  </si>
  <si>
    <t>الحديث عن الثياب</t>
  </si>
  <si>
    <t>01C130608</t>
  </si>
  <si>
    <t>الحديث عن أيّام الإجازة</t>
  </si>
  <si>
    <t>01C130609</t>
  </si>
  <si>
    <t>الحديث عن الحدائق العامّة</t>
  </si>
  <si>
    <t>01C130610</t>
  </si>
  <si>
    <t>الحديث عن دخول المدرسة</t>
  </si>
  <si>
    <t>01C130605</t>
  </si>
  <si>
    <t>الحديث عن وقت النوم</t>
  </si>
  <si>
    <t>01C130611</t>
  </si>
  <si>
    <t>الحديث عن المستشفى</t>
  </si>
  <si>
    <t>01C130612</t>
  </si>
  <si>
    <t>995310056X</t>
  </si>
  <si>
    <t>معجم الأطفال المصوّر 1</t>
  </si>
  <si>
    <t>01C131601</t>
  </si>
  <si>
    <t>معجم الأطفال المصوّر 2</t>
  </si>
  <si>
    <t>01C131602</t>
  </si>
  <si>
    <t>زدني علمًا - الأوّل</t>
  </si>
  <si>
    <t>01C131901</t>
  </si>
  <si>
    <t>زدني علمًا - الثاني</t>
  </si>
  <si>
    <t>01C131902</t>
  </si>
  <si>
    <t>زدني علمًا - الثالث</t>
  </si>
  <si>
    <t>01C131903</t>
  </si>
  <si>
    <t>قصائد الأطفال</t>
  </si>
  <si>
    <t>01C131501</t>
  </si>
  <si>
    <t>أغاني المساء</t>
  </si>
  <si>
    <t>01C133851</t>
  </si>
  <si>
    <t>أغاني النهار</t>
  </si>
  <si>
    <t>01C133852</t>
  </si>
  <si>
    <t>المرحلة الأولى</t>
  </si>
  <si>
    <t>ريمة والدباب</t>
  </si>
  <si>
    <t>التيوس الثلاثة والمارد</t>
  </si>
  <si>
    <t>أبو الحصين</t>
  </si>
  <si>
    <t>القزمان الكريمان</t>
  </si>
  <si>
    <t>01C130804</t>
  </si>
  <si>
    <t>حبيب وندى</t>
  </si>
  <si>
    <t>البستان العجيب</t>
  </si>
  <si>
    <t>حكاية فأرين</t>
  </si>
  <si>
    <t>القصر النائم</t>
  </si>
  <si>
    <t>01C130827</t>
  </si>
  <si>
    <t>رباب في الغابة</t>
  </si>
  <si>
    <t>هاني وبسبوس</t>
  </si>
  <si>
    <t>01C130808</t>
  </si>
  <si>
    <t>زاهر في العاصمة</t>
  </si>
  <si>
    <t>01C130809</t>
  </si>
  <si>
    <t>عمر والذئب</t>
  </si>
  <si>
    <t>أسيرة البرج</t>
  </si>
  <si>
    <t>الفرخ الهارب</t>
  </si>
  <si>
    <t>01C130825</t>
  </si>
  <si>
    <t>عطر</t>
  </si>
  <si>
    <t>01C130826</t>
  </si>
  <si>
    <t>المرحلة الثالثة</t>
  </si>
  <si>
    <t>الكعكة الهاربة</t>
  </si>
  <si>
    <t>سامر والعملاق</t>
  </si>
  <si>
    <t>سرّ الأميرة</t>
  </si>
  <si>
    <t>شمس والأقزام</t>
  </si>
  <si>
    <t>01C130816</t>
  </si>
  <si>
    <t>الساحر أوز</t>
  </si>
  <si>
    <t>01C130817</t>
  </si>
  <si>
    <t>روبنسن كروزو</t>
  </si>
  <si>
    <t>وليم تل</t>
  </si>
  <si>
    <t>01C130819</t>
  </si>
  <si>
    <t>الفرشاة الذهبية</t>
  </si>
  <si>
    <t>الحجر العجيب</t>
  </si>
  <si>
    <t>هادية</t>
  </si>
  <si>
    <t>995333949X</t>
  </si>
  <si>
    <t>حارس الحكايات</t>
  </si>
  <si>
    <t>المستوى الثالث</t>
  </si>
  <si>
    <t>سَامِر وَالعِمْلاق</t>
  </si>
  <si>
    <t>اللِّفْتَةُ العِمْلاقَة</t>
  </si>
  <si>
    <t>الدَّجَاجَةُ الصَّغيرَةُ الحَمْراء</t>
  </si>
  <si>
    <t>الأَقْزامُ الثَّلاثَة</t>
  </si>
  <si>
    <t>القِدْرُ العَجيْبَة</t>
  </si>
  <si>
    <t>البَسْكَويتَة العَبيطَة</t>
  </si>
  <si>
    <t>دَهَب وَالدِّباب</t>
  </si>
  <si>
    <t>لَيْلَى وَالذِّئْب</t>
  </si>
  <si>
    <t>995386263X</t>
  </si>
  <si>
    <t>الثَّعْلبُ الماكِرُ وَالدَّجاجَةُ الصَّغيرةُ الحَمْراء</t>
  </si>
  <si>
    <t>كَتْكوت وَحَبَّة البَلُّوط</t>
  </si>
  <si>
    <t>التُّيوسُ الثَّلاثَة</t>
  </si>
  <si>
    <t>بياض الثلج وحمرة الورد</t>
  </si>
  <si>
    <t>995333837X</t>
  </si>
  <si>
    <t>الثعلب المحتال والدجاجة الصغيرة</t>
  </si>
  <si>
    <t>995333921X</t>
  </si>
  <si>
    <t>اللفتة الكبيرة</t>
  </si>
  <si>
    <t>جعيدان</t>
  </si>
  <si>
    <t>العنزات الثلاث</t>
  </si>
  <si>
    <t>995386182X</t>
  </si>
  <si>
    <t>رابونزل</t>
  </si>
  <si>
    <t>ذات الشعر الذهبي والدباب الثلاثة</t>
  </si>
  <si>
    <t>الدجاجة الصغيرة الحمراء</t>
  </si>
  <si>
    <t>995333952X</t>
  </si>
  <si>
    <t>الأميرة وحبّة الفول</t>
  </si>
  <si>
    <t>القدر السحرية</t>
  </si>
  <si>
    <t>الأميرة والضفدع</t>
  </si>
  <si>
    <t>عازفو بريمن</t>
  </si>
  <si>
    <t>الذئب والجديان السبعة</t>
  </si>
  <si>
    <t>الطائر الغريب</t>
  </si>
  <si>
    <t>توما الصغير</t>
  </si>
  <si>
    <t>ثوب الإمبراطور</t>
  </si>
  <si>
    <t>فأر المدينة وفأر الريف</t>
  </si>
  <si>
    <t>طريق الغابة</t>
  </si>
  <si>
    <t>أسير الجبل</t>
  </si>
  <si>
    <t>الخيّاط الصغير</t>
  </si>
  <si>
    <t>راعية الإوزّ</t>
  </si>
  <si>
    <t>ملكة الثلج</t>
  </si>
  <si>
    <t>995333188X</t>
  </si>
  <si>
    <t>العلبة العجيبة</t>
  </si>
  <si>
    <t>طائر النار</t>
  </si>
  <si>
    <t>مدينة الزمرّد</t>
  </si>
  <si>
    <t>أمير الألحان</t>
  </si>
  <si>
    <t>المستوى الثاني</t>
  </si>
  <si>
    <t>الدّينصُورَات</t>
  </si>
  <si>
    <t>مَكِنَاتٌ ذَكِيَّة</t>
  </si>
  <si>
    <t>صِغَارُ الحَيَوانات</t>
  </si>
  <si>
    <t>حَيَواناتُ اللَّيْل</t>
  </si>
  <si>
    <t>الـمُصَارِعُون</t>
  </si>
  <si>
    <t>القَراصِنَة</t>
  </si>
  <si>
    <t>نَبَاتَاتٌ مُدْهِشَة</t>
  </si>
  <si>
    <t>مُخْتَرِعُونَ وَاخْتِراعَات</t>
  </si>
  <si>
    <t>الفُرْسَان</t>
  </si>
  <si>
    <t>المومْيَاءَات</t>
  </si>
  <si>
    <t>النُّجومُ وَالكَواكِب</t>
  </si>
  <si>
    <t>الشَّراغيف وَالضَّفَادِع</t>
  </si>
  <si>
    <t xml:space="preserve">جِسْمُ الإنسَان </t>
  </si>
  <si>
    <t>السلطعون والكركي</t>
  </si>
  <si>
    <t>النسناس والتمساح</t>
  </si>
  <si>
    <t>الفئران التي تأكل الحديد</t>
  </si>
  <si>
    <t>الخلد والحمائم</t>
  </si>
  <si>
    <t>النسناس ووحش البحيرة</t>
  </si>
  <si>
    <t>الثور المطبل</t>
  </si>
  <si>
    <t>الثمار العجيبة</t>
  </si>
  <si>
    <t>الأرنب الشاطر</t>
  </si>
  <si>
    <t>الحمار المغني</t>
  </si>
  <si>
    <t>الأسد الجائع</t>
  </si>
  <si>
    <t>السمكات الثلاث</t>
  </si>
  <si>
    <t>العنكبوت وخازن الحكايات</t>
  </si>
  <si>
    <t>السلحفاة الطائرة</t>
  </si>
  <si>
    <t>الراهب المغرور</t>
  </si>
  <si>
    <t>العنكبوت المشاغب وأولاده</t>
  </si>
  <si>
    <t>الملك العبوس</t>
  </si>
  <si>
    <t>الملك الصالح</t>
  </si>
  <si>
    <t>الثعلب والعنزة</t>
  </si>
  <si>
    <t>الفيلة والفئران</t>
  </si>
  <si>
    <t>995386280X</t>
  </si>
  <si>
    <t>الثعلب الأزرق</t>
  </si>
  <si>
    <t>995386277X</t>
  </si>
  <si>
    <t>السباق العظيم</t>
  </si>
  <si>
    <t>الأصدقاء الثلاثة</t>
  </si>
  <si>
    <t>عروس الفأر</t>
  </si>
  <si>
    <t>قراصنة الفضاء</t>
  </si>
  <si>
    <t>01C131401</t>
  </si>
  <si>
    <t>كوكب الأقزام</t>
  </si>
  <si>
    <t>01C131402</t>
  </si>
  <si>
    <t>السفير المفقود</t>
  </si>
  <si>
    <t>01C131403</t>
  </si>
  <si>
    <t>كوكب النبات</t>
  </si>
  <si>
    <t>01C131404</t>
  </si>
  <si>
    <t>صقر الفضاء</t>
  </si>
  <si>
    <t>01C131405</t>
  </si>
  <si>
    <t>وحش النار</t>
  </si>
  <si>
    <t>01C131406</t>
  </si>
  <si>
    <t>الكمين</t>
  </si>
  <si>
    <t>01C131701</t>
  </si>
  <si>
    <t>01C131702</t>
  </si>
  <si>
    <t>الطريد</t>
  </si>
  <si>
    <t>01C131703</t>
  </si>
  <si>
    <t>فدية الملك</t>
  </si>
  <si>
    <t>01C131704</t>
  </si>
  <si>
    <t>المنقذ</t>
  </si>
  <si>
    <t>01C131705</t>
  </si>
  <si>
    <t>الخدعة</t>
  </si>
  <si>
    <t>01C131706</t>
  </si>
  <si>
    <t>مشمش وفلفلة</t>
  </si>
  <si>
    <t>01C131101</t>
  </si>
  <si>
    <t>في مدينة الملاهي</t>
  </si>
  <si>
    <t>01C131102</t>
  </si>
  <si>
    <t>الشمسية الطائرة</t>
  </si>
  <si>
    <t>01C131103</t>
  </si>
  <si>
    <t>أرنوب وأرنباد</t>
  </si>
  <si>
    <t>رحيل الأرانب</t>
  </si>
  <si>
    <t>فريمن</t>
  </si>
  <si>
    <t>01D110436</t>
  </si>
  <si>
    <t>المصباح المنير للجيب: معجم عربي - عربي</t>
  </si>
  <si>
    <t>كيركباتريك</t>
  </si>
  <si>
    <t>01D110263</t>
  </si>
  <si>
    <t>01D110254</t>
  </si>
  <si>
    <t>لونغمان</t>
  </si>
  <si>
    <t>01D110255</t>
  </si>
  <si>
    <t>01D110111</t>
  </si>
  <si>
    <t>01D110112</t>
  </si>
  <si>
    <t>01D110703</t>
  </si>
  <si>
    <t>01D110437</t>
  </si>
  <si>
    <t>01D110438</t>
  </si>
  <si>
    <t>01D110256</t>
  </si>
  <si>
    <t>معجم الفاظ الحياة العامة في الاردن</t>
  </si>
  <si>
    <t>01D120244</t>
  </si>
  <si>
    <t>01D110258</t>
  </si>
  <si>
    <t>01D110257</t>
  </si>
  <si>
    <t>01D110259</t>
  </si>
  <si>
    <t>01D110260</t>
  </si>
  <si>
    <t>01D110261</t>
  </si>
  <si>
    <t>01D110440</t>
  </si>
  <si>
    <t>01D110439</t>
  </si>
  <si>
    <t>قاموس الجيب في المترادفات الإنكليزية</t>
  </si>
  <si>
    <t>01D110262</t>
  </si>
  <si>
    <t>01D110283</t>
  </si>
  <si>
    <t>01D110290</t>
  </si>
  <si>
    <t>01D110291</t>
  </si>
  <si>
    <t>Pocket Student Dictionary / Armenian - English</t>
  </si>
  <si>
    <t>01D120073</t>
  </si>
  <si>
    <t>Pocket Student Dictionary / English - Armenian</t>
  </si>
  <si>
    <t>01D120074</t>
  </si>
  <si>
    <t>Pocket Student Dictionary / Arabic - Armenian</t>
  </si>
  <si>
    <t>Pocket Student Dictionary / Armenian - Arabic</t>
  </si>
  <si>
    <t>نصر</t>
  </si>
  <si>
    <t>01D110264</t>
  </si>
  <si>
    <t>وبستر</t>
  </si>
  <si>
    <t>01D110266</t>
  </si>
  <si>
    <t>Vest - Pocket Webster Dictionary / English - English</t>
  </si>
  <si>
    <t>01D110267</t>
  </si>
  <si>
    <t>995310087X</t>
  </si>
  <si>
    <t>الأنصاري، محمّد</t>
  </si>
  <si>
    <t>كتاب إرشاد القاصد إلى أسنى المقاصد / عربي - عربي</t>
  </si>
  <si>
    <t>01R160915</t>
  </si>
  <si>
    <t>بطرس</t>
  </si>
  <si>
    <t>موسوعة الكمبيوتر الميسّرة</t>
  </si>
  <si>
    <t>01D110144</t>
  </si>
  <si>
    <t>01C196853</t>
  </si>
  <si>
    <t>راغب، نبيل</t>
  </si>
  <si>
    <t>موسوعة النظريات الأدبيّة</t>
  </si>
  <si>
    <t>الحاج، كميل</t>
  </si>
  <si>
    <t>01R160914</t>
  </si>
  <si>
    <t>01D110711</t>
  </si>
  <si>
    <t>01D110712</t>
  </si>
  <si>
    <t>01D110713</t>
  </si>
  <si>
    <t>موسوعة التعريفات المصوّرة</t>
  </si>
  <si>
    <t>01D110145</t>
  </si>
  <si>
    <t>موسوعة النباتات المنزلية المصوّرة</t>
  </si>
  <si>
    <t>الموسوعة العلمية الميسّرة (بالألوان، مجلّدة)</t>
  </si>
  <si>
    <t>01C120836</t>
  </si>
  <si>
    <t>موسوعة الطبيعة الميسّرة (بالألوان، مجلّدة)</t>
  </si>
  <si>
    <t>01C120835</t>
  </si>
  <si>
    <t>الخطيب / خيرالله</t>
  </si>
  <si>
    <t>موسوعة التطبيقات العلمية الميسّرة: العلوم - الفيزياء والكيمياء</t>
  </si>
  <si>
    <t>موسوعة التّطبيقات العلمية الميسَّرة: الرياضيات</t>
  </si>
  <si>
    <t>الموسوعة العلمية الشاملة</t>
  </si>
  <si>
    <t>فاخوري، محمود</t>
  </si>
  <si>
    <t xml:space="preserve">موسوعة وحدات القياس العربية والإسلامية </t>
  </si>
  <si>
    <t>موسوعة الفراشة للعناية بالأم والطفل</t>
  </si>
  <si>
    <t>برنز، كريستوفر</t>
  </si>
  <si>
    <t>موسوعة الطُّيور المصوّرة (عربي - عربي)</t>
  </si>
  <si>
    <t>01D110159</t>
  </si>
  <si>
    <t>المفصل في تفسير القرآن الكريم / عربي - عربي</t>
  </si>
  <si>
    <t>تفسير الجلالين الميسّر / عربي - عربي</t>
  </si>
  <si>
    <t>الكيلاني، تيسير</t>
  </si>
  <si>
    <t>المحنك، هاشم</t>
  </si>
  <si>
    <t>995386246X</t>
  </si>
  <si>
    <t>جيهامي، جيرار</t>
  </si>
  <si>
    <t>موسوعة مصطلحات الكندي والفارابي</t>
  </si>
  <si>
    <t>موسوعة مصطلحات ابن سينا</t>
  </si>
  <si>
    <t>موسوعة مصطلحات ابن رشد الفيلسوف</t>
  </si>
  <si>
    <t>دغيم، سميح</t>
  </si>
  <si>
    <t>موسوعة مصطلحات الإمام فخر الدين الرازي</t>
  </si>
  <si>
    <t>موسوعة مصطلحات الشيرازي</t>
  </si>
  <si>
    <t>العجم، رفيق</t>
  </si>
  <si>
    <t>موسوعة مصطلحات الإمام الغزالي</t>
  </si>
  <si>
    <t>موسوعة مصطلحات ابن خلدون والشريف علي محمد الجرجاني</t>
  </si>
  <si>
    <t>دغيم، العجم، جيهامي</t>
  </si>
  <si>
    <t>موسوعة مصطلحات الفكر العربي والإسلامي الحديث والمعاصر 3/1</t>
  </si>
  <si>
    <t>جبر، فريد</t>
  </si>
  <si>
    <t>موسوعة مصطلحات علم المنطق عند العرب</t>
  </si>
  <si>
    <t>01R160903</t>
  </si>
  <si>
    <t>جهامي، جيرار</t>
  </si>
  <si>
    <t>موسوعة مصطلحات الفلسفة عند العرب</t>
  </si>
  <si>
    <t>01R160906</t>
  </si>
  <si>
    <t>موسوعة مصطلحات العلوم عند العرب - جزآن</t>
  </si>
  <si>
    <t>01R160908</t>
  </si>
  <si>
    <t>01R160905</t>
  </si>
  <si>
    <t>01R160909</t>
  </si>
  <si>
    <t>موسوعة كشّاف اصطلاحات الفنون والعلوم - جزآن</t>
  </si>
  <si>
    <t>01R160901</t>
  </si>
  <si>
    <t>موسوعة مصطلحات أصول الفقه عند العرب - جزآن</t>
  </si>
  <si>
    <t>01R160904</t>
  </si>
  <si>
    <t>موسوعة مصطلحات التصوّف الإسلامي</t>
  </si>
  <si>
    <t>01R160907</t>
  </si>
  <si>
    <t>01R160910</t>
  </si>
  <si>
    <t>موسوعة مصطلحات مفتاح السعادة ومصباح السيادة</t>
  </si>
  <si>
    <t>01R160911</t>
  </si>
  <si>
    <t>موسوعة مصطلحات الموضوعات في سفينة الراغب ودفينة المطالب</t>
  </si>
  <si>
    <t>01R160912</t>
  </si>
  <si>
    <t>العجم، دغيم، جهامي</t>
  </si>
  <si>
    <t>موسوعة مصطلحات الفكر النقدي العربي الإسلامي المعاصر (جزآن)</t>
  </si>
  <si>
    <t>نكري، الأحمد</t>
  </si>
  <si>
    <t>01C132210</t>
  </si>
  <si>
    <t>01C132211</t>
  </si>
  <si>
    <t>الرسم</t>
  </si>
  <si>
    <t>01C132212</t>
  </si>
  <si>
    <t>الكشّافة</t>
  </si>
  <si>
    <t>01C132301</t>
  </si>
  <si>
    <t>الأشبال</t>
  </si>
  <si>
    <t>01C132302</t>
  </si>
  <si>
    <t>التخييم</t>
  </si>
  <si>
    <t>01C132303</t>
  </si>
  <si>
    <t>الزهرات</t>
  </si>
  <si>
    <t>01C132304</t>
  </si>
  <si>
    <t>المرشدات</t>
  </si>
  <si>
    <t>01C132305</t>
  </si>
  <si>
    <t>الممرّضة</t>
  </si>
  <si>
    <t>01C132601</t>
  </si>
  <si>
    <t>01C135901</t>
  </si>
  <si>
    <t>01C135902</t>
  </si>
  <si>
    <t>01C135911</t>
  </si>
  <si>
    <t>01C135903</t>
  </si>
  <si>
    <t>01C135904</t>
  </si>
  <si>
    <t>01C135905</t>
  </si>
  <si>
    <t>01C135906</t>
  </si>
  <si>
    <t>01C135908</t>
  </si>
  <si>
    <t>01C135909</t>
  </si>
  <si>
    <t>01C135910</t>
  </si>
  <si>
    <t>01C135926</t>
  </si>
  <si>
    <t>01C135912</t>
  </si>
  <si>
    <t>01C135913</t>
  </si>
  <si>
    <t>01C135914</t>
  </si>
  <si>
    <t>01C135915</t>
  </si>
  <si>
    <t>01C135916</t>
  </si>
  <si>
    <t>01C135917</t>
  </si>
  <si>
    <t>01C135918</t>
  </si>
  <si>
    <t>01C135919</t>
  </si>
  <si>
    <t>الأميرة والضّفدع</t>
  </si>
  <si>
    <t>01C135920</t>
  </si>
  <si>
    <t>الكتكوت الذهبيّ</t>
  </si>
  <si>
    <t>01C135921</t>
  </si>
  <si>
    <t>الصبيّ السكَّر المغرور</t>
  </si>
  <si>
    <t>01C135922</t>
  </si>
  <si>
    <t>01C135923</t>
  </si>
  <si>
    <t>الذئب والجديان السّبعة</t>
  </si>
  <si>
    <t>01C135924</t>
  </si>
  <si>
    <t>01C135925</t>
  </si>
  <si>
    <t>توما الصّغير</t>
  </si>
  <si>
    <t>01C135927</t>
  </si>
  <si>
    <t>01C135928</t>
  </si>
  <si>
    <t>عروس البحر الصّغيرة</t>
  </si>
  <si>
    <t>01C135929</t>
  </si>
  <si>
    <t>01C135930</t>
  </si>
  <si>
    <t>01C135931</t>
  </si>
  <si>
    <t>01C135932</t>
  </si>
  <si>
    <t>01C135933</t>
  </si>
  <si>
    <t>01C135934</t>
  </si>
  <si>
    <t>الخياط الصّغير</t>
  </si>
  <si>
    <t>01C135935</t>
  </si>
  <si>
    <t>01C135936</t>
  </si>
  <si>
    <t>01C135937</t>
  </si>
  <si>
    <t>01C135938</t>
  </si>
  <si>
    <t>01C135939</t>
  </si>
  <si>
    <t>مدينة الزُّمرّد</t>
  </si>
  <si>
    <t>01C135940</t>
  </si>
  <si>
    <t>01C135941</t>
  </si>
  <si>
    <t>01C136101</t>
  </si>
  <si>
    <t>01C136102</t>
  </si>
  <si>
    <t>الشمسيّة الطائرة</t>
  </si>
  <si>
    <t>01C136103</t>
  </si>
  <si>
    <t>01C136104</t>
  </si>
  <si>
    <t>01C136105</t>
  </si>
  <si>
    <t>01C136106</t>
  </si>
  <si>
    <t>01C136107</t>
  </si>
  <si>
    <t>01C136108</t>
  </si>
  <si>
    <t>01C136109</t>
  </si>
  <si>
    <t>01C136110</t>
  </si>
  <si>
    <t>01C136111</t>
  </si>
  <si>
    <t>يوم الرحلة</t>
  </si>
  <si>
    <t>01C136112</t>
  </si>
  <si>
    <t>01C136113</t>
  </si>
  <si>
    <t>01C136114</t>
  </si>
  <si>
    <t>تنور وتنارا</t>
  </si>
  <si>
    <t>01C136115</t>
  </si>
  <si>
    <t>مغامرات الصّغير الضّائع</t>
  </si>
  <si>
    <t>01C136116</t>
  </si>
  <si>
    <t>01C136301</t>
  </si>
  <si>
    <t>علاء الدين والمصباح السّحري</t>
  </si>
  <si>
    <t>01C136302</t>
  </si>
  <si>
    <t>01C136303</t>
  </si>
  <si>
    <t>01C136312</t>
  </si>
  <si>
    <t>01C136201</t>
  </si>
  <si>
    <t>الجُندب الأسير</t>
  </si>
  <si>
    <t>01C136203</t>
  </si>
  <si>
    <t>01C136801</t>
  </si>
  <si>
    <t>أسرة روبنسن السّويسريّة</t>
  </si>
  <si>
    <t>01C136802</t>
  </si>
  <si>
    <t>01C136803</t>
  </si>
  <si>
    <t>01C136806</t>
  </si>
  <si>
    <t>01C136811</t>
  </si>
  <si>
    <t>0C136814</t>
  </si>
  <si>
    <t>الريح والصّفصاف</t>
  </si>
  <si>
    <t>01C136812</t>
  </si>
  <si>
    <t>الأمير السعيد</t>
  </si>
  <si>
    <t>01C136813</t>
  </si>
  <si>
    <t>01C136815</t>
  </si>
  <si>
    <t>01C136816</t>
  </si>
  <si>
    <t>الفرشاة الذّهبية</t>
  </si>
  <si>
    <t>01C135820</t>
  </si>
  <si>
    <t>01C135821</t>
  </si>
  <si>
    <t>01C135822</t>
  </si>
  <si>
    <t>01C135823</t>
  </si>
  <si>
    <t>Nursery Rhymes</t>
  </si>
  <si>
    <t>Humpty Dumpty</t>
  </si>
  <si>
    <t>Hickory Dickory Dock</t>
  </si>
  <si>
    <t>Incy Wincy Spider</t>
  </si>
  <si>
    <t>The Elves And the Shoemaker</t>
  </si>
  <si>
    <t>Gingerbread Man</t>
  </si>
  <si>
    <t>Three Billy Goats</t>
  </si>
  <si>
    <t>Goldilocks</t>
  </si>
  <si>
    <t>Little Red Hen</t>
  </si>
  <si>
    <t>Classics</t>
  </si>
  <si>
    <t>Wind in the Willows</t>
  </si>
  <si>
    <t>Alice In Wonderland</t>
  </si>
  <si>
    <t>Tales From The Jungle Book</t>
  </si>
  <si>
    <t>The Railway Children</t>
  </si>
  <si>
    <t>The Secret Garden</t>
  </si>
  <si>
    <t>Peter Pan</t>
  </si>
  <si>
    <t>A Christmas Carol</t>
  </si>
  <si>
    <t>Heidi</t>
  </si>
  <si>
    <t>The Three Musketeers</t>
  </si>
  <si>
    <t>1C28</t>
  </si>
  <si>
    <t>The Big Pancake</t>
  </si>
  <si>
    <t>The Emperor and the nightingale</t>
  </si>
  <si>
    <t>The Sly Fox and the Little Red Hen</t>
  </si>
  <si>
    <t>The Wolf and the Seven Little Kids</t>
  </si>
  <si>
    <t>The Musicians of Bremen</t>
  </si>
  <si>
    <t>Peter and the Wolf</t>
  </si>
  <si>
    <t>977160323X</t>
  </si>
  <si>
    <t>لماذا تتغيّر فصول السنة؟</t>
  </si>
  <si>
    <t>لماذا يصعق البرق؟</t>
  </si>
  <si>
    <t>977160547X</t>
  </si>
  <si>
    <t>قوس قزح دائرة وحقائق أخرى عن الألوان</t>
  </si>
  <si>
    <t>للماء أديم وحقائق أخرى عن الماء</t>
  </si>
  <si>
    <t>صاعقة البرق وحقائق أخرى عن الكهرباء</t>
  </si>
  <si>
    <t>01R160184</t>
  </si>
  <si>
    <t>الصغير يحب</t>
  </si>
  <si>
    <t>أمينة دودة الحرير</t>
  </si>
  <si>
    <t>البندا الكبيرة والبندا الصغيرة</t>
  </si>
  <si>
    <t>كتاب العدّ</t>
  </si>
  <si>
    <t>جاء الربيع والصيف والخريف والشتاء</t>
  </si>
  <si>
    <t>قوس قزح نديم</t>
  </si>
  <si>
    <t>جاسر والأسد</t>
  </si>
  <si>
    <t>عشرة في الفراش</t>
  </si>
  <si>
    <t>سونيا والتليفون</t>
  </si>
  <si>
    <t>01C198602</t>
  </si>
  <si>
    <t>الصّندوق العجيب وقصص أخرى</t>
  </si>
  <si>
    <t>01C198605</t>
  </si>
  <si>
    <t>أليس في بلاد العجائب</t>
  </si>
  <si>
    <t>01C198607</t>
  </si>
  <si>
    <t>حوريّة النار وقصص أخرى</t>
  </si>
  <si>
    <t>01C198608</t>
  </si>
  <si>
    <t>01C198610</t>
  </si>
  <si>
    <t>حكايات من ألف ليلة وليلة</t>
  </si>
  <si>
    <t>01C198601</t>
  </si>
  <si>
    <t>الجواد الأسود الشجاع</t>
  </si>
  <si>
    <t>01C198603</t>
  </si>
  <si>
    <t>حكايات من تاريخ العرب</t>
  </si>
  <si>
    <t>01C198604</t>
  </si>
  <si>
    <t>الحذاء السّحريّ وقصص أخرى</t>
  </si>
  <si>
    <t>01C198606</t>
  </si>
  <si>
    <t>أولاد الغابة</t>
  </si>
  <si>
    <t>01C198609</t>
  </si>
  <si>
    <t>من الأساطير الإغريقيّة</t>
  </si>
  <si>
    <t>01C198611</t>
  </si>
  <si>
    <t>برمبي جواد البراري الشجاع</t>
  </si>
  <si>
    <t>01C198612</t>
  </si>
  <si>
    <t>سيف الفتى وأقاصيص عربيّة أخرى</t>
  </si>
  <si>
    <t>01C198613</t>
  </si>
  <si>
    <t>01C198202</t>
  </si>
  <si>
    <t>مغامرة أسيرين</t>
  </si>
  <si>
    <t>01C198203</t>
  </si>
  <si>
    <t>مغامرة في الجزيرة الخضْراء</t>
  </si>
  <si>
    <t>01C198204</t>
  </si>
  <si>
    <t>مغامرة على الشاطئ</t>
  </si>
  <si>
    <t>01C198205</t>
  </si>
  <si>
    <t>الجاسوس الطائر</t>
  </si>
  <si>
    <t>01C198206</t>
  </si>
  <si>
    <t>لصوص الطريق</t>
  </si>
  <si>
    <t>01C198207</t>
  </si>
  <si>
    <t>حمد الغوّاص الشجاع</t>
  </si>
  <si>
    <t>01C198208</t>
  </si>
  <si>
    <t>01C198209</t>
  </si>
  <si>
    <t>مطاردة لصوص السيّارات</t>
  </si>
  <si>
    <t>01C198210</t>
  </si>
  <si>
    <t>مغامرات السندباد البحريّ</t>
  </si>
  <si>
    <t>01C198211</t>
  </si>
  <si>
    <t>لعبة خطرة</t>
  </si>
  <si>
    <t>01C198212</t>
  </si>
  <si>
    <t>سر الدّرجات التسع والثلاثين</t>
  </si>
  <si>
    <t>01C198219</t>
  </si>
  <si>
    <t>اللؤلؤة السوداء</t>
  </si>
  <si>
    <t>01C198214</t>
  </si>
  <si>
    <t>سرّ الجزيرة</t>
  </si>
  <si>
    <t>01C198215</t>
  </si>
  <si>
    <t>مغامرة في النّهر</t>
  </si>
  <si>
    <t>01C198216</t>
  </si>
  <si>
    <t>الجاسوس وقصص أخرى</t>
  </si>
  <si>
    <t>01C198220</t>
  </si>
  <si>
    <t>الحشرة الذهبية وقصص أخرى</t>
  </si>
  <si>
    <t>01C198213</t>
  </si>
  <si>
    <t>الكمبيوتر الرهيب أو عملية ماسترمايند</t>
  </si>
  <si>
    <t>01C198223</t>
  </si>
  <si>
    <t>شبح الحديقة وقصص أخرى</t>
  </si>
  <si>
    <t>01C198218</t>
  </si>
  <si>
    <t>مغامرات توم سوير</t>
  </si>
  <si>
    <t>01C198222</t>
  </si>
  <si>
    <t>مغامرات اياد بن السندباد</t>
  </si>
  <si>
    <t>01C198234</t>
  </si>
  <si>
    <t>المختطف</t>
  </si>
  <si>
    <t>01C198224</t>
  </si>
  <si>
    <t>01C198225</t>
  </si>
  <si>
    <t>01C198221</t>
  </si>
  <si>
    <t>01C198231</t>
  </si>
  <si>
    <t>الناب الأبيض</t>
  </si>
  <si>
    <t>01C198226</t>
  </si>
  <si>
    <t>01C198227</t>
  </si>
  <si>
    <t>01C198228</t>
  </si>
  <si>
    <t>سجين زندا</t>
  </si>
  <si>
    <t>01C198229</t>
  </si>
  <si>
    <t>01C198230</t>
  </si>
  <si>
    <t>رحلة كريم الديّن</t>
  </si>
  <si>
    <t>01C198233</t>
  </si>
  <si>
    <t>01C198232</t>
  </si>
  <si>
    <t>سرّ ماسة القمر</t>
  </si>
  <si>
    <t>كما تهوى وزوبعة في فنجان</t>
  </si>
  <si>
    <t>01C198301</t>
  </si>
  <si>
    <t>تاجر البندقيّة وقصص أخرى</t>
  </si>
  <si>
    <t>01C198302</t>
  </si>
  <si>
    <t>عطيل وقصّتان أخريان</t>
  </si>
  <si>
    <t>01C198304</t>
  </si>
  <si>
    <t>الليلة الثانية عشرة وترويض الشرسة</t>
  </si>
  <si>
    <t>01C198303</t>
  </si>
  <si>
    <t>01C198305</t>
  </si>
  <si>
    <t>ماكبت (يصدر قريبًا)</t>
  </si>
  <si>
    <t>01C198101</t>
  </si>
  <si>
    <t>فرانكنشتاين</t>
  </si>
  <si>
    <t>01C198102</t>
  </si>
  <si>
    <t>مونفليت</t>
  </si>
  <si>
    <t>01C198103</t>
  </si>
  <si>
    <t>دراكولا</t>
  </si>
  <si>
    <t>01C198104</t>
  </si>
  <si>
    <t>لورنا دون</t>
  </si>
  <si>
    <t>01C198105</t>
  </si>
  <si>
    <t>دكتور جيكل ومستر هايد</t>
  </si>
  <si>
    <t>01C198106</t>
  </si>
  <si>
    <t>شي الملكة الأسطورة</t>
  </si>
  <si>
    <t>01C198107</t>
  </si>
  <si>
    <t>كونت مونت كريستو</t>
  </si>
  <si>
    <t>01C198108</t>
  </si>
  <si>
    <t>01C198109</t>
  </si>
  <si>
    <t>الزمن العصيب</t>
  </si>
  <si>
    <t>01C198110</t>
  </si>
  <si>
    <t>الزنبقة السّوداء</t>
  </si>
  <si>
    <t>01C198111</t>
  </si>
  <si>
    <t>الوادي الغاضب</t>
  </si>
  <si>
    <t>01C198112</t>
  </si>
  <si>
    <t>01C198113</t>
  </si>
  <si>
    <t>سايلاس مارنر</t>
  </si>
  <si>
    <t>01C198114</t>
  </si>
  <si>
    <t>دافيد كوبرفيلد</t>
  </si>
  <si>
    <t>01C198116</t>
  </si>
  <si>
    <t>01C198117</t>
  </si>
  <si>
    <t>ذات الرداء الأبيض</t>
  </si>
  <si>
    <t>01C198118</t>
  </si>
  <si>
    <t>مرتفعات وذرنغ</t>
  </si>
  <si>
    <t>01C198119</t>
  </si>
  <si>
    <t>ثمانون يومًا حول العالم</t>
  </si>
  <si>
    <t>01C198120</t>
  </si>
  <si>
    <t>01C198501</t>
  </si>
  <si>
    <t>الدمية البهلوان وقصص أخرى</t>
  </si>
  <si>
    <t>01C198502</t>
  </si>
  <si>
    <t>سرّ المنجم والسطو على الذهب</t>
  </si>
  <si>
    <t>01C198503</t>
  </si>
  <si>
    <t>عصبة ذوي الشعر الأحمر وقصص أخرى</t>
  </si>
  <si>
    <t>01C198403</t>
  </si>
  <si>
    <t>الماسة الزرقاء وقصص أخرى</t>
  </si>
  <si>
    <t>01C198404</t>
  </si>
  <si>
    <t>العصابة المرقطة وقصّتان أخريان</t>
  </si>
  <si>
    <t>01C198401</t>
  </si>
  <si>
    <t>النظارة الذهبية وقصّتان أخريان</t>
  </si>
  <si>
    <t>01C198402</t>
  </si>
  <si>
    <t>01C198405</t>
  </si>
  <si>
    <t>مغامرات أوديسيوس (لهوميروس)</t>
  </si>
  <si>
    <t>01C198701</t>
  </si>
  <si>
    <t>حصار طروادة (لهوميروس)</t>
  </si>
  <si>
    <t>01C198750</t>
  </si>
  <si>
    <t>أعظم أذنين في الدنيا</t>
  </si>
  <si>
    <t>من بذرة إلى شجرة</t>
  </si>
  <si>
    <t>من بيضة إلى دجاجة</t>
  </si>
  <si>
    <t>تشرق وتشعّ</t>
  </si>
  <si>
    <t>النّقل بالدّفع والجرّ</t>
  </si>
  <si>
    <t>مفتاح يضيء المصباح</t>
  </si>
  <si>
    <t>Hemingway</t>
  </si>
  <si>
    <t>For Whom the Bell Tolls</t>
  </si>
  <si>
    <t>01P180029</t>
  </si>
  <si>
    <t>Farewell to Arms</t>
  </si>
  <si>
    <t>Homer</t>
  </si>
  <si>
    <t>The Iliad</t>
  </si>
  <si>
    <t>995310509X</t>
  </si>
  <si>
    <t>The Odyssey</t>
  </si>
  <si>
    <t>Ibsen</t>
  </si>
  <si>
    <t>Ghosts</t>
  </si>
  <si>
    <t>James</t>
  </si>
  <si>
    <t>The turn of the Screw</t>
  </si>
  <si>
    <t>Washington Square</t>
  </si>
  <si>
    <t>The Europeans</t>
  </si>
  <si>
    <t>The Ambassadors</t>
  </si>
  <si>
    <t>995333143X</t>
  </si>
  <si>
    <t>Jonson</t>
  </si>
  <si>
    <t>Volpone</t>
  </si>
  <si>
    <t>The Alchemist</t>
  </si>
  <si>
    <t>Joyce</t>
  </si>
  <si>
    <t>Dubliners</t>
  </si>
  <si>
    <t>A Portrait of Artist as Young Man</t>
  </si>
  <si>
    <t>995310459X</t>
  </si>
  <si>
    <t>Lawrence</t>
  </si>
  <si>
    <t>Sons and Lovers</t>
  </si>
  <si>
    <t>The Virgin and Gipsy</t>
  </si>
  <si>
    <t>Women in Love</t>
  </si>
  <si>
    <t>Lee</t>
  </si>
  <si>
    <t>To Kill a Mockingbird</t>
  </si>
  <si>
    <t>Marlowe</t>
  </si>
  <si>
    <t>Doctor Faustus</t>
  </si>
  <si>
    <t>Melville</t>
  </si>
  <si>
    <t>995310526X</t>
  </si>
  <si>
    <t>Miller</t>
  </si>
  <si>
    <t>All my Sons</t>
  </si>
  <si>
    <t>Death of a Salesman</t>
  </si>
  <si>
    <t>View from the Bridge</t>
  </si>
  <si>
    <t>The Crucible</t>
  </si>
  <si>
    <t>O’casey</t>
  </si>
  <si>
    <t>Three Plays</t>
  </si>
  <si>
    <t>01P180031</t>
  </si>
  <si>
    <t>Orwell</t>
  </si>
  <si>
    <t>Nineteen Eighty-Four</t>
  </si>
  <si>
    <t>Animal Farm</t>
  </si>
  <si>
    <t>995386232X</t>
  </si>
  <si>
    <t>Osborne</t>
  </si>
  <si>
    <t>Look Back in Anger</t>
  </si>
  <si>
    <t>Plato</t>
  </si>
  <si>
    <t>The Republic</t>
  </si>
  <si>
    <t>Shakespeare</t>
  </si>
  <si>
    <t>Antony and Cleopatra</t>
  </si>
  <si>
    <t>As you like it</t>
  </si>
  <si>
    <t>Hamlet</t>
  </si>
  <si>
    <t>Macbeth</t>
  </si>
  <si>
    <t>Merchant of Venice</t>
  </si>
  <si>
    <t>995310266X</t>
  </si>
  <si>
    <t>Romeo and Juliet</t>
  </si>
  <si>
    <t>Twelfth Night</t>
  </si>
  <si>
    <t>King Lear</t>
  </si>
  <si>
    <t>Othello</t>
  </si>
  <si>
    <t>Henry IV Part 1</t>
  </si>
  <si>
    <t>Richard III</t>
  </si>
  <si>
    <t>The Tempest</t>
  </si>
  <si>
    <t>Shaw, G.B.</t>
  </si>
  <si>
    <t>Arms and the Man</t>
  </si>
  <si>
    <t>Pygmalion</t>
  </si>
  <si>
    <t>You never can tell</t>
  </si>
  <si>
    <t>Major Barbara</t>
  </si>
  <si>
    <t>Sheridan</t>
  </si>
  <si>
    <t>The School for Scandal</t>
  </si>
  <si>
    <t>The Rivals</t>
  </si>
  <si>
    <t>Steinbek, J.</t>
  </si>
  <si>
    <t>The Pearl</t>
  </si>
  <si>
    <t>Swift</t>
  </si>
  <si>
    <t>Synge</t>
  </si>
  <si>
    <t>The Playboy of the Western World</t>
  </si>
  <si>
    <t>03C330130</t>
  </si>
  <si>
    <t>Turgenev, I.S.</t>
  </si>
  <si>
    <t>Fathers and Sons</t>
  </si>
  <si>
    <t>Twain</t>
  </si>
  <si>
    <t>Adventures of Tom Sawyer</t>
  </si>
  <si>
    <t>Adventures of Huckleberry Finn</t>
  </si>
  <si>
    <t>Virgil</t>
  </si>
  <si>
    <t>The Aeneid</t>
  </si>
  <si>
    <t>Wilde</t>
  </si>
  <si>
    <t>An Ideal Husband</t>
  </si>
  <si>
    <t>Importance of Being Earnest</t>
  </si>
  <si>
    <t>Williams, T.</t>
  </si>
  <si>
    <t>A Streetcar Named Desire</t>
  </si>
  <si>
    <t>995333093X</t>
  </si>
  <si>
    <t>The Glass Menagerie</t>
  </si>
  <si>
    <t>995333840X</t>
  </si>
  <si>
    <t>Wolf, V.</t>
  </si>
  <si>
    <t>Mrs Dalloway</t>
  </si>
  <si>
    <t>To the Lighthouse</t>
  </si>
  <si>
    <t>The Waves</t>
  </si>
  <si>
    <t>Wycherley</t>
  </si>
  <si>
    <t>The Country Wife</t>
  </si>
  <si>
    <t>Anonymous</t>
  </si>
  <si>
    <t>Everyman</t>
  </si>
  <si>
    <t>Austen</t>
  </si>
  <si>
    <t>Emma</t>
  </si>
  <si>
    <t>Pride and Prejudice</t>
  </si>
  <si>
    <t>Sense and Sensibility</t>
  </si>
  <si>
    <t>Northanger Abbey</t>
  </si>
  <si>
    <t>03C330198</t>
  </si>
  <si>
    <t>Persuasion</t>
  </si>
  <si>
    <t>Beckett, S.</t>
  </si>
  <si>
    <t>Waiting for Godot</t>
  </si>
  <si>
    <t>Bennett</t>
  </si>
  <si>
    <t>Anna of the Five Towns</t>
  </si>
  <si>
    <t>Conrad</t>
  </si>
  <si>
    <t>Heart of Darkness</t>
  </si>
  <si>
    <t>Lord Jim</t>
  </si>
  <si>
    <t>Congreve</t>
  </si>
  <si>
    <t>Way of the World</t>
  </si>
  <si>
    <t>Defoe</t>
  </si>
  <si>
    <t>Moll Flanders</t>
  </si>
  <si>
    <t>995310171X</t>
  </si>
  <si>
    <t>Dickens</t>
  </si>
  <si>
    <t>Great Expectations</t>
  </si>
  <si>
    <t>A tale of Two Cities</t>
  </si>
  <si>
    <t>Hard Times</t>
  </si>
  <si>
    <t>Dostoyevsky</t>
  </si>
  <si>
    <t>Crime and Punishment</t>
  </si>
  <si>
    <t>Eliot</t>
  </si>
  <si>
    <t>Mill on the Floss</t>
  </si>
  <si>
    <t>Ellison</t>
  </si>
  <si>
    <t>Invisible Man</t>
  </si>
  <si>
    <t>01P180030</t>
  </si>
  <si>
    <t>Fielding</t>
  </si>
  <si>
    <t>Joseph Andrews</t>
  </si>
  <si>
    <t>Fitzgerald</t>
  </si>
  <si>
    <t>The Great Gatsby</t>
  </si>
  <si>
    <t>Forster</t>
  </si>
  <si>
    <t>A Passage to India</t>
  </si>
  <si>
    <t>Howards End</t>
  </si>
  <si>
    <t>Golding</t>
  </si>
  <si>
    <t>Lord of the Flies</t>
  </si>
  <si>
    <t>Goldsmith</t>
  </si>
  <si>
    <t>She Stoops to Conquer</t>
  </si>
  <si>
    <t>Hardy</t>
  </si>
  <si>
    <t>The Mayor of Casterbridge</t>
  </si>
  <si>
    <t>The Return of the Native</t>
  </si>
  <si>
    <t>03C330173</t>
  </si>
  <si>
    <t>The Trumpet Major</t>
  </si>
  <si>
    <t>03C330175</t>
  </si>
  <si>
    <t>Under the Greenwood Tree</t>
  </si>
  <si>
    <t>Tess of the d’Urbervilles</t>
  </si>
  <si>
    <t>Jude the Obscure</t>
  </si>
  <si>
    <t>Hartley</t>
  </si>
  <si>
    <t>The Go-Between</t>
  </si>
  <si>
    <t>Hawthome</t>
  </si>
  <si>
    <t>Scarlet Letter</t>
  </si>
  <si>
    <t>Fiesta</t>
  </si>
  <si>
    <t>03C330121</t>
  </si>
  <si>
    <t>The Old Man and the Sea</t>
  </si>
  <si>
    <t>Bayley, P</t>
  </si>
  <si>
    <t>An A.B.C. of Shakespeare</t>
  </si>
  <si>
    <t>Blamires, H</t>
  </si>
  <si>
    <t>Studying James Joyce</t>
  </si>
  <si>
    <t>Brever, E</t>
  </si>
  <si>
    <t>Studying Chaucer</t>
  </si>
  <si>
    <t>Effective Studying</t>
  </si>
  <si>
    <t>Dutton, R</t>
  </si>
  <si>
    <t>An Introduction to Literary Criticism</t>
  </si>
  <si>
    <t>Fielding, K.J</t>
  </si>
  <si>
    <t>Studying Charles Dickens</t>
  </si>
  <si>
    <t>Gray, M</t>
  </si>
  <si>
    <t>A Dictionary of Literary Terms N/E</t>
  </si>
  <si>
    <t>Hey, G.C.</t>
  </si>
  <si>
    <t>English Usage</t>
  </si>
  <si>
    <t>James T.</t>
  </si>
  <si>
    <t>Kamm, A.</t>
  </si>
  <si>
    <t>A Dictionary of British&amp;Irish Authors</t>
  </si>
  <si>
    <t>Lance, S.T.</t>
  </si>
  <si>
    <t>Studying Thomas Hardy</t>
  </si>
  <si>
    <t>Mc Ewan, N.</t>
  </si>
  <si>
    <t>Style in English Prose</t>
  </si>
  <si>
    <t>Milligan, I</t>
  </si>
  <si>
    <t>Studying Jane Austen</t>
  </si>
  <si>
    <t>Morgan, M.</t>
  </si>
  <si>
    <t>Drama: Plays, Theatre &amp; Performance</t>
  </si>
  <si>
    <t>Probyn, C.T</t>
  </si>
  <si>
    <t>English Poetry</t>
  </si>
  <si>
    <t>Stephen, M</t>
  </si>
  <si>
    <t>Introductory guide to English Literature</t>
  </si>
  <si>
    <t>Stephen, F</t>
  </si>
  <si>
    <t>Studying Shakespeare</t>
  </si>
  <si>
    <t>Stephen, J</t>
  </si>
  <si>
    <t>Women Writers in English Literature</t>
  </si>
  <si>
    <t>Sullivan, S.</t>
  </si>
  <si>
    <t>Studying the Brontes</t>
  </si>
  <si>
    <t>Todd</t>
  </si>
  <si>
    <t>An Introduction to Linguistics</t>
  </si>
  <si>
    <t>English Grammar</t>
  </si>
  <si>
    <t>Achebe, C</t>
  </si>
  <si>
    <t>Things Fall Apart</t>
  </si>
  <si>
    <t>A Man of The People</t>
  </si>
  <si>
    <t>058279255X</t>
  </si>
  <si>
    <t>Amadi, E</t>
  </si>
  <si>
    <t>The Concubine</t>
  </si>
  <si>
    <t>Armah, A</t>
  </si>
  <si>
    <t>Atwood, M</t>
  </si>
  <si>
    <t>The Handmaid’s Tale</t>
  </si>
  <si>
    <t>Auden, W.H</t>
  </si>
  <si>
    <t>Selected Poems</t>
  </si>
  <si>
    <t>Austen, J</t>
  </si>
  <si>
    <t>Mansfield Park</t>
  </si>
  <si>
    <t>058278123X</t>
  </si>
  <si>
    <t>Pride &amp; Prejudice</t>
  </si>
  <si>
    <t>Balzac, H</t>
  </si>
  <si>
    <t>Beckett, S</t>
  </si>
  <si>
    <t>Bellow, S.</t>
  </si>
  <si>
    <t>Henderson, the Rain King</t>
  </si>
  <si>
    <t>058278168X</t>
  </si>
  <si>
    <t>Bennett, A</t>
  </si>
  <si>
    <t>Betjeman, J</t>
  </si>
  <si>
    <t>058209643X</t>
  </si>
  <si>
    <t>Blake, W</t>
  </si>
  <si>
    <t>Songs of Innocence/Experience</t>
  </si>
  <si>
    <t>058203342X</t>
  </si>
  <si>
    <t>Bolt, R</t>
  </si>
  <si>
    <t>A Man for All Seasons</t>
  </si>
  <si>
    <t>Buchan, J</t>
  </si>
  <si>
    <t>The Thirty-Nine Steps</t>
  </si>
  <si>
    <t>Burns, R</t>
  </si>
  <si>
    <t>Byron, Lord</t>
  </si>
  <si>
    <t>Chaucer, G</t>
  </si>
  <si>
    <t>The Franklin’s Tale</t>
  </si>
  <si>
    <t>The Knight’s Tale</t>
  </si>
  <si>
    <t>The Merchant’s Tale</t>
  </si>
  <si>
    <t>The Miller’s Tale</t>
  </si>
  <si>
    <t>058202286X</t>
  </si>
  <si>
    <t>The Nun’s Priest’s Tale</t>
  </si>
  <si>
    <t>The Pardoner’s Tale</t>
  </si>
  <si>
    <t>058278140X</t>
  </si>
  <si>
    <t>Prologue to the Canterbury Tales</t>
  </si>
  <si>
    <t>Collins, W</t>
  </si>
  <si>
    <t>The Moonstone</t>
  </si>
  <si>
    <t>Congreve,W</t>
  </si>
  <si>
    <t>The Way of the World</t>
  </si>
  <si>
    <t>Conrad, J</t>
  </si>
  <si>
    <t>Victory</t>
  </si>
  <si>
    <t>Crane, S</t>
  </si>
  <si>
    <t>The Red Badge of Courage</t>
  </si>
  <si>
    <t>Defoe, D</t>
  </si>
  <si>
    <t>Journal of the Plague Year</t>
  </si>
  <si>
    <t>Delaney, S</t>
  </si>
  <si>
    <t>A Taste of Honey</t>
  </si>
  <si>
    <t>Dickens, C</t>
  </si>
  <si>
    <t>Nicholas Nickleby</t>
  </si>
  <si>
    <t>The Pickwick Papers</t>
  </si>
  <si>
    <t>Dickinson, E</t>
  </si>
  <si>
    <t>Donne, J</t>
  </si>
  <si>
    <t>Dreiser, T</t>
  </si>
  <si>
    <t>Sister Carrie</t>
  </si>
  <si>
    <t>Dunn, D</t>
  </si>
  <si>
    <t>Durrell, G</t>
  </si>
  <si>
    <t>My Family &amp; Other Animals</t>
  </si>
  <si>
    <t>Eliot, G</t>
  </si>
  <si>
    <t>Middlemarch</t>
  </si>
  <si>
    <t>The Mill on the Floss</t>
  </si>
  <si>
    <t>Eliot, T S</t>
  </si>
  <si>
    <t>Four Quartets</t>
  </si>
  <si>
    <t>Murder in the Cathedral</t>
  </si>
  <si>
    <t>The Waste Land</t>
  </si>
  <si>
    <t>058202319X</t>
  </si>
  <si>
    <t>Farquhar, G</t>
  </si>
  <si>
    <t>The Beaux Stratagem</t>
  </si>
  <si>
    <t>Falkner, J.</t>
  </si>
  <si>
    <t>Faulkner, W</t>
  </si>
  <si>
    <t>Absalom, Absalom!</t>
  </si>
  <si>
    <t>Go Down, Moses</t>
  </si>
  <si>
    <t>058278266X</t>
  </si>
  <si>
    <t>The Sound and the Fury</t>
  </si>
  <si>
    <t>Fielding, H</t>
  </si>
  <si>
    <t>Tom Jones</t>
  </si>
  <si>
    <t>Fitzgerald, FS</t>
  </si>
  <si>
    <t>Tender is the Night</t>
  </si>
  <si>
    <t>Flaubert, G</t>
  </si>
  <si>
    <t>Madame Bovary</t>
  </si>
  <si>
    <t>058295701X</t>
  </si>
  <si>
    <t>Forster, E M</t>
  </si>
  <si>
    <t>Fowles, J</t>
  </si>
  <si>
    <t xml:space="preserve">The French Lieutenant’s Woman </t>
  </si>
  <si>
    <t>058202093X</t>
  </si>
  <si>
    <t>Fugard, A</t>
  </si>
  <si>
    <t>Selected Plays</t>
  </si>
  <si>
    <t>Galsworthy, J</t>
  </si>
  <si>
    <t>Strife</t>
  </si>
  <si>
    <t>Gaskell, E</t>
  </si>
  <si>
    <t>North &amp; South</t>
  </si>
  <si>
    <t>Golding, W</t>
  </si>
  <si>
    <t>The Inheritors</t>
  </si>
  <si>
    <t>The Spire</t>
  </si>
  <si>
    <t>Goldsmith, O</t>
  </si>
  <si>
    <t>The Vicar of Wakefield</t>
  </si>
  <si>
    <t>Graves, R</t>
  </si>
  <si>
    <t>Goodbye to All That</t>
  </si>
  <si>
    <t>Greene, G</t>
  </si>
  <si>
    <t>The Heart of the Matter</t>
  </si>
  <si>
    <t>The Power &amp; the Glory</t>
  </si>
  <si>
    <t>Hardy, T</t>
  </si>
  <si>
    <t>Tess of the D’Urbervilles</t>
  </si>
  <si>
    <t>Hall, W</t>
  </si>
  <si>
    <t>Hartley, LP</t>
  </si>
  <si>
    <t>The Shrimp and the Anemone</t>
  </si>
  <si>
    <t>Hawthorne, N</t>
  </si>
  <si>
    <t>The Scarlet Letter</t>
  </si>
  <si>
    <t>058202305X</t>
  </si>
  <si>
    <t>Hemingway, E</t>
  </si>
  <si>
    <t>A Farewell to Arms</t>
  </si>
  <si>
    <t>The African Stories</t>
  </si>
  <si>
    <t>Hesse, H</t>
  </si>
  <si>
    <t>Steppenwolf</t>
  </si>
  <si>
    <t>Hill, S</t>
  </si>
  <si>
    <t>I’m the King of the Castle</t>
  </si>
  <si>
    <t>Hope, A</t>
  </si>
  <si>
    <t>The Prisoner of Zenda</t>
  </si>
  <si>
    <t>The Rise of Silas Lapham</t>
  </si>
  <si>
    <t>Hughes, T</t>
  </si>
  <si>
    <t>Tom Brown’s Schooldays</t>
  </si>
  <si>
    <t>Huxley, A</t>
  </si>
  <si>
    <t>Brave New World</t>
  </si>
  <si>
    <t>Ibsen, H</t>
  </si>
  <si>
    <t>Hedda Gabler</t>
  </si>
  <si>
    <t>James, H</t>
  </si>
  <si>
    <t>The Portrait of a Lady</t>
  </si>
  <si>
    <t>Jonson, B</t>
  </si>
  <si>
    <t>Joyce, J</t>
  </si>
  <si>
    <t>A Portrait of the Artist as a Young Man</t>
  </si>
  <si>
    <t>Kipling, R</t>
  </si>
  <si>
    <t>Kim</t>
  </si>
  <si>
    <t>Larkin, P</t>
  </si>
  <si>
    <t>058206564X</t>
  </si>
  <si>
    <t>Lawrence, DH</t>
  </si>
  <si>
    <t>The Rainbow</t>
  </si>
  <si>
    <t>Sons &amp; Lovers</t>
  </si>
  <si>
    <t>Laye, C</t>
  </si>
  <si>
    <t>L’Enfant Noir</t>
  </si>
  <si>
    <t>Lee, H</t>
  </si>
  <si>
    <t>Lee, L</t>
  </si>
  <si>
    <t>Cider with Rosie</t>
  </si>
  <si>
    <t>Marlow, C</t>
  </si>
  <si>
    <t>Edward II</t>
  </si>
  <si>
    <t>058278297X</t>
  </si>
  <si>
    <t>Melville H.</t>
  </si>
  <si>
    <t>Middleton, T</t>
  </si>
  <si>
    <t>Women Beware Women</t>
  </si>
  <si>
    <t>The Changeling</t>
  </si>
  <si>
    <t>058279238X</t>
  </si>
  <si>
    <t>Miller, A</t>
  </si>
  <si>
    <t>058278154X</t>
  </si>
  <si>
    <t>A View from the Bridge</t>
  </si>
  <si>
    <t>Milton, J</t>
  </si>
  <si>
    <t>Paradise Lost I &amp; II</t>
  </si>
  <si>
    <t>Paradise Lost IV &amp; IX</t>
  </si>
  <si>
    <t>O’Casey, S</t>
  </si>
  <si>
    <t>Juno &amp; the Paycock</t>
  </si>
  <si>
    <t>Okara,</t>
  </si>
  <si>
    <t>The Voice</t>
  </si>
  <si>
    <t>O’Neill, E</t>
  </si>
  <si>
    <t>Mourning Becomes Electra</t>
  </si>
  <si>
    <t>Orwell, G</t>
  </si>
  <si>
    <t>058202255X</t>
  </si>
  <si>
    <t>Osborne, J</t>
  </si>
  <si>
    <t>Owen, W</t>
  </si>
  <si>
    <t>Paton, A</t>
  </si>
  <si>
    <t>Cry, the Beloved Country</t>
  </si>
  <si>
    <t>Peacock</t>
  </si>
  <si>
    <t>Pinter, H</t>
  </si>
  <si>
    <t>The Caretaker</t>
  </si>
  <si>
    <t>Plath, S</t>
  </si>
  <si>
    <t>Pope, A</t>
  </si>
  <si>
    <t>Priestley, J B</t>
  </si>
  <si>
    <t>An Inspector Calls</t>
  </si>
  <si>
    <t>Pynchon, T</t>
  </si>
  <si>
    <t>The Crying of Lot 49</t>
  </si>
  <si>
    <t>058278249X</t>
  </si>
  <si>
    <t>Rhys, J</t>
  </si>
  <si>
    <t>Wide Sargasso Sea</t>
  </si>
  <si>
    <t>Salinger, J D</t>
  </si>
  <si>
    <t>The Catcher in the Rye</t>
  </si>
  <si>
    <t>058223767X</t>
  </si>
  <si>
    <t>Scott, S.W.</t>
  </si>
  <si>
    <t>The Heart of Midlothian</t>
  </si>
  <si>
    <t>Ivanhoe</t>
  </si>
  <si>
    <t>Quentin Durward</t>
  </si>
  <si>
    <t>Waverley</t>
  </si>
  <si>
    <t>Shakespeare, W</t>
  </si>
  <si>
    <t>Antony &amp; Cleopatra</t>
  </si>
  <si>
    <t>As you Like It</t>
  </si>
  <si>
    <t>Coriolanus</t>
  </si>
  <si>
    <t>Henry IV Part I</t>
  </si>
  <si>
    <t>Henry IV Part II</t>
  </si>
  <si>
    <t>Henry V</t>
  </si>
  <si>
    <t>Julius Caesar</t>
  </si>
  <si>
    <t>Measure for Measure</t>
  </si>
  <si>
    <t>The Merchant of Venice</t>
  </si>
  <si>
    <t>A Midsummer Night’s Dream</t>
  </si>
  <si>
    <t>Much Ado About Nothing</t>
  </si>
  <si>
    <t>Richard II</t>
  </si>
  <si>
    <t>Romeo &amp; Juliet</t>
  </si>
  <si>
    <t>Sonnets</t>
  </si>
  <si>
    <t>The Taming of the Shrew</t>
  </si>
  <si>
    <t>058243145X</t>
  </si>
  <si>
    <t>The Winter’s Tale</t>
  </si>
  <si>
    <t>Cymbeline</t>
  </si>
  <si>
    <t>Love’s Labour Lost</t>
  </si>
  <si>
    <t>Shaw, GB</t>
  </si>
  <si>
    <t>058278090X</t>
  </si>
  <si>
    <t>Saint Joan</t>
  </si>
  <si>
    <t>Androcles and the Lion</t>
  </si>
  <si>
    <t>Candida</t>
  </si>
  <si>
    <t>The Devil’s Disciple</t>
  </si>
  <si>
    <t>Shelley, M</t>
  </si>
  <si>
    <t>Frankenstein</t>
  </si>
  <si>
    <t>Sheridan, R</t>
  </si>
  <si>
    <t>Sheriff, RC</t>
  </si>
  <si>
    <t>Journey’s End</t>
  </si>
  <si>
    <t>Soyinka, W</t>
  </si>
  <si>
    <t>Road</t>
  </si>
  <si>
    <t>Spark, M</t>
  </si>
  <si>
    <t>The Prime of Miss Jean Brodie</t>
  </si>
  <si>
    <t>Steinbeck, J</t>
  </si>
  <si>
    <t>The Grapes of Wrath</t>
  </si>
  <si>
    <t>Of Mice and Men</t>
  </si>
  <si>
    <t>058278185X</t>
  </si>
  <si>
    <t>Stevenson, R</t>
  </si>
  <si>
    <t>Stoppard, T</t>
  </si>
  <si>
    <t>Rosencrantz &amp; Guildenstern Are Dead</t>
  </si>
  <si>
    <t>Swift, J</t>
  </si>
  <si>
    <t>Synge, JM</t>
  </si>
  <si>
    <t>Taylor, M</t>
  </si>
  <si>
    <t>Roll of Thunder, Hear My Cry</t>
  </si>
  <si>
    <t>Thackeray, W</t>
  </si>
  <si>
    <t>Vanity Fair</t>
  </si>
  <si>
    <t>Thomas, D.</t>
  </si>
  <si>
    <t>Under Milk Wood</t>
  </si>
  <si>
    <t>Thompson, F</t>
  </si>
  <si>
    <t>Lark Rise to Candleford</t>
  </si>
  <si>
    <t>058279286X</t>
  </si>
  <si>
    <t>Trollope, A</t>
  </si>
  <si>
    <t>Barchester Towers</t>
  </si>
  <si>
    <t>Twain, A</t>
  </si>
  <si>
    <t>Vanbugh, S.T.</t>
  </si>
  <si>
    <t>The Relapse</t>
  </si>
  <si>
    <t>058279224X</t>
  </si>
  <si>
    <t>Walcott, D</t>
  </si>
  <si>
    <t>Walker, A</t>
  </si>
  <si>
    <t>The Color Purple</t>
  </si>
  <si>
    <t>Webster, J</t>
  </si>
  <si>
    <t>The Duchess of Malfi</t>
  </si>
  <si>
    <t>Wells, H.G</t>
  </si>
  <si>
    <t>The History of Mr. Polly</t>
  </si>
  <si>
    <t>The Invisible Man</t>
  </si>
  <si>
    <t>The War of the Worlds</t>
  </si>
  <si>
    <t>Wesker, A</t>
  </si>
  <si>
    <t>Chips with Everything</t>
  </si>
  <si>
    <t>White, P</t>
  </si>
  <si>
    <t>Voss</t>
  </si>
  <si>
    <t>Wilde, O</t>
  </si>
  <si>
    <t>The Importance of Being Earnest</t>
  </si>
  <si>
    <t>058202272X</t>
  </si>
  <si>
    <t>Williams, T</t>
  </si>
  <si>
    <t xml:space="preserve">A Streetcar Named Desire </t>
  </si>
  <si>
    <t>Cat on a Hot Tin Roof</t>
  </si>
  <si>
    <t>058226247X</t>
  </si>
  <si>
    <t>Woolf, V</t>
  </si>
  <si>
    <t>Wordsworth, W</t>
  </si>
  <si>
    <t>Yeats, W B</t>
  </si>
  <si>
    <t>Cat’s Eye</t>
  </si>
  <si>
    <t>058241458X</t>
  </si>
  <si>
    <t>Miller’s Prologue and Tale</t>
  </si>
  <si>
    <t>Coleridge, S T</t>
  </si>
  <si>
    <t xml:space="preserve">Selected Poems </t>
  </si>
  <si>
    <t>058242478X</t>
  </si>
  <si>
    <t>058242464X</t>
  </si>
  <si>
    <t>Fizgerald, F S</t>
  </si>
  <si>
    <t>Forstger, E M</t>
  </si>
  <si>
    <t>Friel, B</t>
  </si>
  <si>
    <t>Translations</t>
  </si>
  <si>
    <t>058241475X</t>
  </si>
  <si>
    <t>Return of the Native</t>
  </si>
  <si>
    <t>The Scarlet letter</t>
  </si>
  <si>
    <t>Haney, S</t>
  </si>
  <si>
    <t>Ishiguro, K</t>
  </si>
  <si>
    <t>the Remains of the Day</t>
  </si>
  <si>
    <t>058242481X</t>
  </si>
  <si>
    <t>Keats, J</t>
  </si>
  <si>
    <t>Marlowe, C</t>
  </si>
  <si>
    <t>Paradise Lost I and II</t>
  </si>
  <si>
    <t>Morrison, T</t>
  </si>
  <si>
    <t>Beloved</t>
  </si>
  <si>
    <t>Anthony &amp; Cleopatra</t>
  </si>
  <si>
    <t>As You Like It</t>
  </si>
  <si>
    <t>058241461X</t>
  </si>
  <si>
    <t>058232923X</t>
  </si>
  <si>
    <t>058232906X</t>
  </si>
  <si>
    <t>Taming of the Shrew</t>
  </si>
  <si>
    <t>Tennyson, L</t>
  </si>
  <si>
    <t>Candide</t>
  </si>
  <si>
    <t>Le Grand Meaulnes</t>
  </si>
  <si>
    <t>Manon Lescaut</t>
  </si>
  <si>
    <t>Le Cid</t>
  </si>
  <si>
    <t>La Princesse de Cleves</t>
  </si>
  <si>
    <t>L’avare</t>
  </si>
  <si>
    <t>Tartuffe</t>
  </si>
  <si>
    <t>995333563x</t>
  </si>
  <si>
    <t>Attar</t>
  </si>
  <si>
    <t>Modern Arabic 1</t>
  </si>
  <si>
    <t>Modern Arabic 2</t>
  </si>
  <si>
    <t>Modern Arabic set of 17 cassettes</t>
  </si>
  <si>
    <t>01R160121</t>
  </si>
  <si>
    <t>Modern Arabic Teacher’s Manual</t>
  </si>
  <si>
    <t>01R160105</t>
  </si>
  <si>
    <t>Modern Arabic Workbook 1</t>
  </si>
  <si>
    <t>Modern Arabic Workbook 2</t>
  </si>
  <si>
    <t>Modern Arabic Grammar in Context</t>
  </si>
  <si>
    <t>01R160176</t>
  </si>
  <si>
    <t>Modern Arabic the Arab-European Encounter</t>
  </si>
  <si>
    <t>01R160177</t>
  </si>
  <si>
    <t>Buckley, Ron</t>
  </si>
  <si>
    <t>Modern Literary Arabic</t>
  </si>
  <si>
    <t>Harb / Nasr</t>
  </si>
  <si>
    <t>An Intermediate Colloquial Arabic Course</t>
  </si>
  <si>
    <t>01R160087</t>
  </si>
  <si>
    <t>Librairie du Liban</t>
  </si>
  <si>
    <t>01R160091</t>
  </si>
  <si>
    <t>Spoken Arabic of The Arabian Gulf</t>
  </si>
  <si>
    <t>01Z190608</t>
  </si>
  <si>
    <t>McLoughlin</t>
  </si>
  <si>
    <t>A Course in Colloquial Arabic</t>
  </si>
  <si>
    <t>01R160062</t>
  </si>
  <si>
    <t>A Course in Colloquial Arabic + set of 2 cassettes</t>
  </si>
  <si>
    <t>01R160100</t>
  </si>
  <si>
    <t>A Further Course in Colloquial Arabic</t>
  </si>
  <si>
    <t>01Z190600</t>
  </si>
  <si>
    <t>Nasr</t>
  </si>
  <si>
    <t>01Z190602</t>
  </si>
  <si>
    <t>Communicate in Colloquial Arabic</t>
  </si>
  <si>
    <t>01Z190605</t>
  </si>
  <si>
    <t>01Z190601</t>
  </si>
  <si>
    <t>01Z190603</t>
  </si>
  <si>
    <t>The Teaching of Arabic as a Foreign Language</t>
  </si>
  <si>
    <t>01Z190604</t>
  </si>
  <si>
    <t>Qafisheh</t>
  </si>
  <si>
    <t>A Basic Course in Gulf Arabic</t>
  </si>
  <si>
    <t>01R160039</t>
  </si>
  <si>
    <t>A Glossary of Gulf Arabic: Gulf Arabic / English - English / Gulf Ar.</t>
  </si>
  <si>
    <t>Yemeni Arabic - 1-</t>
  </si>
  <si>
    <t>01Z190607</t>
  </si>
  <si>
    <t>Advanced Gulf Arabic</t>
  </si>
  <si>
    <t>01R160168</t>
  </si>
  <si>
    <t>Scott</t>
  </si>
  <si>
    <t>Practical Arabic</t>
  </si>
  <si>
    <t>01R160084</t>
  </si>
  <si>
    <t>Sieny</t>
  </si>
  <si>
    <t>Reading Arabic for Muslims (Vol 1)</t>
  </si>
  <si>
    <t>01R160400</t>
  </si>
  <si>
    <t>Reading Arabic for Muslims (Vol 2)</t>
  </si>
  <si>
    <t>01R160404</t>
  </si>
  <si>
    <t>Reading Aarbic for Muslims (Vol 3)</t>
  </si>
  <si>
    <t>01R160405</t>
  </si>
  <si>
    <t>Thornton</t>
  </si>
  <si>
    <t>Pocket Arabic Grammer</t>
  </si>
  <si>
    <t>01Z190609</t>
  </si>
  <si>
    <t>Wright</t>
  </si>
  <si>
    <t>Grammar of the Arabic Language</t>
  </si>
  <si>
    <t>01D110493</t>
  </si>
  <si>
    <t>Kharma, Nayef</t>
  </si>
  <si>
    <t>Errors in English Among Arabic Speakers</t>
  </si>
  <si>
    <t>01F150303</t>
  </si>
  <si>
    <t>Abul Azayem</t>
  </si>
  <si>
    <t>Spotlight on Islam</t>
  </si>
  <si>
    <t>01L181001</t>
  </si>
  <si>
    <t>Al-Gayyar</t>
  </si>
  <si>
    <t>Al Farouk Omar Ibnul-Khattab</t>
  </si>
  <si>
    <t>01L181003</t>
  </si>
  <si>
    <t>Ghali</t>
  </si>
  <si>
    <t>The Prophet Mohammad and the First Muslim State</t>
  </si>
  <si>
    <t>01L181004</t>
  </si>
  <si>
    <t>Jad’an</t>
  </si>
  <si>
    <t>Abu Bakr Assideeq</t>
  </si>
  <si>
    <t>01L181002</t>
  </si>
  <si>
    <t>01R160163</t>
  </si>
  <si>
    <t>Nashabe</t>
  </si>
  <si>
    <t>Muslim Educational Institutions</t>
  </si>
  <si>
    <t>01R160107</t>
  </si>
  <si>
    <t>Islamic Studies</t>
  </si>
  <si>
    <t>01R160099</t>
  </si>
  <si>
    <t>Searjeant</t>
  </si>
  <si>
    <t>Islamic Textiles</t>
  </si>
  <si>
    <t>01R160101</t>
  </si>
  <si>
    <t>Tabbarah</t>
  </si>
  <si>
    <t>The Spirit of Islam</t>
  </si>
  <si>
    <t>01R164019</t>
  </si>
  <si>
    <t>موسوعة التصوير الإسلامي (بالألوان)</t>
  </si>
  <si>
    <t>01R160916</t>
  </si>
  <si>
    <t>Abou Fadel / Malha</t>
  </si>
  <si>
    <t>01R160055</t>
  </si>
  <si>
    <t>Bardawil</t>
  </si>
  <si>
    <t>Reflections of a Lebanese Business Man Living in the Gulf</t>
  </si>
  <si>
    <t>01R160102</t>
  </si>
  <si>
    <t>Eid</t>
  </si>
  <si>
    <t>Marketing Progress (Special Reference to Lebanon)</t>
  </si>
  <si>
    <t>01R160016</t>
  </si>
  <si>
    <t>Khairallah</t>
  </si>
  <si>
    <t>01R160079</t>
  </si>
  <si>
    <t>Khoury</t>
  </si>
  <si>
    <t>10R002664</t>
  </si>
  <si>
    <t>Mahmasani</t>
  </si>
  <si>
    <t>L’Organisation Bancaire au Liban</t>
  </si>
  <si>
    <t>10R002665</t>
  </si>
  <si>
    <t>Najjar</t>
  </si>
  <si>
    <t>01R160034</t>
  </si>
  <si>
    <t>01R160035</t>
  </si>
  <si>
    <t>Salloum</t>
  </si>
  <si>
    <t>01R160082</t>
  </si>
  <si>
    <t>Soumrani</t>
  </si>
  <si>
    <t>01R160048</t>
  </si>
  <si>
    <t>Yachoui</t>
  </si>
  <si>
    <t>Restructuration et Croissance de l’Economie Libanaise</t>
  </si>
  <si>
    <t>01R160053</t>
  </si>
  <si>
    <t>صقر</t>
  </si>
  <si>
    <t>02F001277</t>
  </si>
  <si>
    <t>المجموعة العمّالية</t>
  </si>
  <si>
    <t>01R164013</t>
  </si>
  <si>
    <t>دليل تشريعات العمل في لبنان</t>
  </si>
  <si>
    <t>01R164011</t>
  </si>
  <si>
    <t>قانون الضمان الإجتماعي مع ملحق</t>
  </si>
  <si>
    <t>01R164021</t>
  </si>
  <si>
    <t>كاظم</t>
  </si>
  <si>
    <t>البورصة أفضل الطرق في نجاح الإستثمارات</t>
  </si>
  <si>
    <t>01R164022</t>
  </si>
  <si>
    <t>كونتز</t>
  </si>
  <si>
    <t>01R160026</t>
  </si>
  <si>
    <t>01R160025</t>
  </si>
  <si>
    <t>إقتصاد لبنان (جزءان)</t>
  </si>
  <si>
    <t>01R160174</t>
  </si>
  <si>
    <t>صندوق النقد الدولي</t>
  </si>
  <si>
    <t>اّفاق الإقتصاد العالمي</t>
  </si>
  <si>
    <t>يشوعي</t>
  </si>
  <si>
    <t>إقتصاد لبنان</t>
  </si>
  <si>
    <t>01R160165</t>
  </si>
  <si>
    <t>Bakalla</t>
  </si>
  <si>
    <t>Phonological &amp; Morphological Components of the Arabic Verb</t>
  </si>
  <si>
    <t>10R002678</t>
  </si>
  <si>
    <t>Lyons / Maalouf</t>
  </si>
  <si>
    <t>The Poetic Vocabulary of Michel Trad</t>
  </si>
  <si>
    <t>01R164017</t>
  </si>
  <si>
    <t>Syntax of Urban Hijazi Arabic</t>
  </si>
  <si>
    <t>10R002682</t>
  </si>
  <si>
    <t>01R160112</t>
  </si>
  <si>
    <t>01R160111</t>
  </si>
  <si>
    <t>01R160403</t>
  </si>
  <si>
    <t>10R002876</t>
  </si>
  <si>
    <t>سمعان</t>
  </si>
  <si>
    <t>النحو العربي على النهج التطبيقي</t>
  </si>
  <si>
    <t>01S141309</t>
  </si>
  <si>
    <t>الجديد في البيان والعروض</t>
  </si>
  <si>
    <t>01S141303</t>
  </si>
  <si>
    <t>الطرزي</t>
  </si>
  <si>
    <t>الاشتقاق</t>
  </si>
  <si>
    <t>غوغويّة</t>
  </si>
  <si>
    <t>01R160164</t>
  </si>
  <si>
    <t>علم اللغة وصناعة المعجم</t>
  </si>
  <si>
    <t>المعجمية العربية بين النظرية والتطبيق</t>
  </si>
  <si>
    <t>الممتع الكبير في التصريف</t>
  </si>
  <si>
    <t>المعري</t>
  </si>
  <si>
    <t xml:space="preserve">اللباب في علم الإعراب </t>
  </si>
  <si>
    <t>01R160305</t>
  </si>
  <si>
    <t>ناصر الدين</t>
  </si>
  <si>
    <t>دقائق العربية - جامع أسرار اللغة وخصائصها</t>
  </si>
  <si>
    <t>01R160067</t>
  </si>
  <si>
    <t>اليافي</t>
  </si>
  <si>
    <t>01R160374</t>
  </si>
  <si>
    <t>دليل الطالب إلى علوم البلاغة والعروض</t>
  </si>
  <si>
    <t>01R160658</t>
  </si>
  <si>
    <t>الخطيب التبريزي</t>
  </si>
  <si>
    <t>01R160657</t>
  </si>
  <si>
    <t>Albright</t>
  </si>
  <si>
    <t>The Archaeology of Palestine</t>
  </si>
  <si>
    <t>Antonius</t>
  </si>
  <si>
    <t>The Arab Awakening</t>
  </si>
  <si>
    <t>01R160083</t>
  </si>
  <si>
    <t>Atiyah</t>
  </si>
  <si>
    <t>The Arabs</t>
  </si>
  <si>
    <t>Bakhit</t>
  </si>
  <si>
    <t>Ottoman Province of Damascus in the 16th Century</t>
  </si>
  <si>
    <t>Belgrave</t>
  </si>
  <si>
    <t>Personal Column</t>
  </si>
  <si>
    <t>The Pirate Coast</t>
  </si>
  <si>
    <t>01R160114</t>
  </si>
  <si>
    <t>Bosworth</t>
  </si>
  <si>
    <t>The Ghaznavids</t>
  </si>
  <si>
    <t>01R160113</t>
  </si>
  <si>
    <t>Chami</t>
  </si>
  <si>
    <t>01R160057</t>
  </si>
  <si>
    <t>Crawford</t>
  </si>
  <si>
    <t>Evacuations of Americans from Beirut 1828-1967</t>
  </si>
  <si>
    <t>01R160098</t>
  </si>
  <si>
    <t>Cresswell</t>
  </si>
  <si>
    <t>Short Account of Early Muslim Architecture</t>
  </si>
  <si>
    <t>01R160013</t>
  </si>
  <si>
    <t>Gibb</t>
  </si>
  <si>
    <t>Modern Trends in Islam</t>
  </si>
  <si>
    <t>01F150301</t>
  </si>
  <si>
    <t>Hajjar</t>
  </si>
  <si>
    <t>Le Christianisme en Orient</t>
  </si>
  <si>
    <t>01R160019</t>
  </si>
  <si>
    <t>Hourani</t>
  </si>
  <si>
    <t>Syria and Lebanon A Political Essay</t>
  </si>
  <si>
    <t>01R160021</t>
  </si>
  <si>
    <t>Howarth</t>
  </si>
  <si>
    <t>The Desert King</t>
  </si>
  <si>
    <t>Lescot</t>
  </si>
  <si>
    <t>01R160028</t>
  </si>
  <si>
    <t>Longrigg</t>
  </si>
  <si>
    <t>Iraq 1900 to 1950 - A Political Social &amp; Economic History</t>
  </si>
  <si>
    <t>995310185X</t>
  </si>
  <si>
    <t>Mufti</t>
  </si>
  <si>
    <t>Heroes and Emperors in Circassian History</t>
  </si>
  <si>
    <t>01R160033</t>
  </si>
  <si>
    <t>Murr</t>
  </si>
  <si>
    <t>The Lebanese Village</t>
  </si>
  <si>
    <t>01R160070</t>
  </si>
  <si>
    <t>Nasser</t>
  </si>
  <si>
    <t>Beirut Cross Roads of Cultures</t>
  </si>
  <si>
    <t>01R160085</t>
  </si>
  <si>
    <t>Philby</t>
  </si>
  <si>
    <t>Saudi Arabia</t>
  </si>
  <si>
    <t>01R160115</t>
  </si>
  <si>
    <t>Philips</t>
  </si>
  <si>
    <t>Unknown Oman</t>
  </si>
  <si>
    <t>Oman A History</t>
  </si>
  <si>
    <t>Samarraie</t>
  </si>
  <si>
    <t>Agriculture in Iraq During 3rd Century A.H.</t>
  </si>
  <si>
    <t>01R160081</t>
  </si>
  <si>
    <t>Sarkis</t>
  </si>
  <si>
    <t>Drames Contemporains et Destin Arabe</t>
  </si>
  <si>
    <t>01R160042</t>
  </si>
  <si>
    <t>Serjeant</t>
  </si>
  <si>
    <t>Portuguese Off the South Arabian Coast</t>
  </si>
  <si>
    <t>995310199X</t>
  </si>
  <si>
    <t>Stevenson</t>
  </si>
  <si>
    <t>The Crusaders in the East</t>
  </si>
  <si>
    <t>Ziadeh</t>
  </si>
  <si>
    <t>Syria and Lebanon</t>
  </si>
  <si>
    <t>01R160074</t>
  </si>
  <si>
    <t>بو لحدو</t>
  </si>
  <si>
    <t>01R160800</t>
  </si>
  <si>
    <t>حاتم</t>
  </si>
  <si>
    <t>01R160106</t>
  </si>
  <si>
    <t>الرشيدي</t>
  </si>
  <si>
    <t>محمد الفاتح</t>
  </si>
  <si>
    <t>01R164003</t>
  </si>
  <si>
    <t>ستيفنسون</t>
  </si>
  <si>
    <t>01R160049</t>
  </si>
  <si>
    <t>عزام</t>
  </si>
  <si>
    <t>01R160097</t>
  </si>
  <si>
    <t>عطالله</t>
  </si>
  <si>
    <t>01R160125</t>
  </si>
  <si>
    <t>اليابان (من الشروق إلى السطوع)</t>
  </si>
  <si>
    <t>01R160151</t>
  </si>
  <si>
    <t>العرب</t>
  </si>
  <si>
    <t>01R160004</t>
  </si>
  <si>
    <t xml:space="preserve">حكومات لبنان </t>
  </si>
  <si>
    <t>آربري</t>
  </si>
  <si>
    <t>01R164023</t>
  </si>
  <si>
    <t>داوني</t>
  </si>
  <si>
    <t>01R164025</t>
  </si>
  <si>
    <t>رايفشتال</t>
  </si>
  <si>
    <t>01R164001</t>
  </si>
  <si>
    <t>رجيرز</t>
  </si>
  <si>
    <t>فلورنسة في عصر دانتي</t>
  </si>
  <si>
    <t>01R164002</t>
  </si>
  <si>
    <t>روبنصن</t>
  </si>
  <si>
    <t>01R164026</t>
  </si>
  <si>
    <t>زيادة</t>
  </si>
  <si>
    <t>دمشق في عصر المماليك</t>
  </si>
  <si>
    <t>01R164004</t>
  </si>
  <si>
    <t>فييت</t>
  </si>
  <si>
    <t>01R164005</t>
  </si>
  <si>
    <t>لو تورنو</t>
  </si>
  <si>
    <t>فاس في عصر بني مرين</t>
  </si>
  <si>
    <t>01R164024</t>
  </si>
  <si>
    <t>Ahsan</t>
  </si>
  <si>
    <t>Social Life Under the Abbasids</t>
  </si>
  <si>
    <t>Daniel</t>
  </si>
  <si>
    <t>Arabs and Mediaeval Europe</t>
  </si>
  <si>
    <t>Dunlop</t>
  </si>
  <si>
    <t>Arab Civilization to AD 1500</t>
  </si>
  <si>
    <t>Groom</t>
  </si>
  <si>
    <t>Frankincense and Myrrh</t>
  </si>
  <si>
    <t>Jafri</t>
  </si>
  <si>
    <t>Origins and Early Development of Shi‘a Islam</t>
  </si>
  <si>
    <t>Railways in the Middle-East 1856-1948</t>
  </si>
  <si>
    <t>01H110111</t>
  </si>
  <si>
    <t>Norris</t>
  </si>
  <si>
    <t>Arab Conquest of the Western Sahara</t>
  </si>
  <si>
    <t>Berbers in Arabic Literature</t>
  </si>
  <si>
    <t>Trimingham</t>
  </si>
  <si>
    <t>Christianity Among the Arabs in Pre-Islamic Times</t>
  </si>
  <si>
    <t>Influence of Islam Upon Africa</t>
  </si>
  <si>
    <t>Watt</t>
  </si>
  <si>
    <t>What is Islam</t>
  </si>
  <si>
    <t>Mideo</t>
  </si>
  <si>
    <t>01R160022</t>
  </si>
  <si>
    <t>01R160059</t>
  </si>
  <si>
    <t>01R160060</t>
  </si>
  <si>
    <t>01R160023</t>
  </si>
  <si>
    <t>01R160024</t>
  </si>
  <si>
    <t>01R160096</t>
  </si>
  <si>
    <t>10R002668</t>
  </si>
  <si>
    <t>Alliot</t>
  </si>
  <si>
    <t>01R160001</t>
  </si>
  <si>
    <t>Bouriant</t>
  </si>
  <si>
    <t>01R160088</t>
  </si>
  <si>
    <t>ابن خلدون</t>
  </si>
  <si>
    <t>01R160139</t>
  </si>
  <si>
    <t>مقدمة ابن خلدون</t>
  </si>
  <si>
    <t>01R160110</t>
  </si>
  <si>
    <t>ابن خلدون ورسم المصحف العثماني</t>
  </si>
  <si>
    <t>01R160401</t>
  </si>
  <si>
    <t>اليازجي</t>
  </si>
  <si>
    <t>01R164008</t>
  </si>
  <si>
    <t>يازجي / كرم</t>
  </si>
  <si>
    <t>أعلام الفلسفة العربية</t>
  </si>
  <si>
    <t>01R160117</t>
  </si>
  <si>
    <t>جبر</t>
  </si>
  <si>
    <t>تاسوعات أفلوطين</t>
  </si>
  <si>
    <t>01R160167</t>
  </si>
  <si>
    <t>Critical Analysis of School Science Teaching in Arabic Countries</t>
  </si>
  <si>
    <t>دوترانس</t>
  </si>
  <si>
    <t>التربية والتعليم</t>
  </si>
  <si>
    <t>01R160007</t>
  </si>
  <si>
    <t>فرنيه</t>
  </si>
  <si>
    <t>في خدمة المدرسة الرسمية</t>
  </si>
  <si>
    <t>01R160052</t>
  </si>
  <si>
    <t>مرجع اليونسكو الجديد في تعليم العلوم</t>
  </si>
  <si>
    <t>01R160066</t>
  </si>
  <si>
    <t>الزين</t>
  </si>
  <si>
    <t>01R160402</t>
  </si>
  <si>
    <t>سباي</t>
  </si>
  <si>
    <t>01R160008</t>
  </si>
  <si>
    <t>على وتر واحد</t>
  </si>
  <si>
    <t>01R160075</t>
  </si>
  <si>
    <t>في إطار اليونسكو</t>
  </si>
  <si>
    <t>01R164009</t>
  </si>
  <si>
    <t>معلمون لمدارس الغد</t>
  </si>
  <si>
    <t>01R160044</t>
  </si>
  <si>
    <t>01R160065</t>
  </si>
  <si>
    <t>قواعد اللغة الإنكليزية الكاملة</t>
  </si>
  <si>
    <t>01R160302</t>
  </si>
  <si>
    <t>قواعد اللغة الإنكليزية الميسّرة</t>
  </si>
  <si>
    <t>01R160300</t>
  </si>
  <si>
    <t>قواعد اللغة الإنكليزية الواضحة</t>
  </si>
  <si>
    <t>01R160301</t>
  </si>
  <si>
    <t>متيني</t>
  </si>
  <si>
    <t>01F150005</t>
  </si>
  <si>
    <t>الدليل الحديث في الترجمة</t>
  </si>
  <si>
    <t>صايغ / عقل</t>
  </si>
  <si>
    <t>01S141302</t>
  </si>
  <si>
    <t>صايغ / مطر</t>
  </si>
  <si>
    <t>01S170506</t>
  </si>
  <si>
    <t>01S141306</t>
  </si>
  <si>
    <t>01S141307</t>
  </si>
  <si>
    <t>عقل وشيخاني</t>
  </si>
  <si>
    <t>01S141308</t>
  </si>
  <si>
    <t>01S141310</t>
  </si>
  <si>
    <t>غارتسايد</t>
  </si>
  <si>
    <t>01R160018</t>
  </si>
  <si>
    <t>APETAU</t>
  </si>
  <si>
    <t>International Journal of Arabic-English Studies Vol 1:1</t>
  </si>
  <si>
    <t>International Journal of Arabic-English Studies Vol 1:2</t>
  </si>
  <si>
    <t>International Journal of Arabic-English Studies Vol 2:1&amp;2</t>
  </si>
  <si>
    <t>International Journal of Arabic-English Studies Vol 3:1&amp;2</t>
  </si>
  <si>
    <t>10 short stories</t>
  </si>
  <si>
    <t>The Cherry Tree</t>
  </si>
  <si>
    <t>977160385X</t>
  </si>
  <si>
    <t>Around the World in Eighty Days</t>
  </si>
  <si>
    <t>Billy Budd</t>
  </si>
  <si>
    <t>977160354X</t>
  </si>
  <si>
    <t>Shirley</t>
  </si>
  <si>
    <t>20 short stories</t>
  </si>
  <si>
    <t>The Brave Hero &amp; Other Stories</t>
  </si>
  <si>
    <t>Jehas Friends</t>
  </si>
  <si>
    <t>977160368X</t>
  </si>
  <si>
    <t>King Solomon’s Mines</t>
  </si>
  <si>
    <t>977160371X</t>
  </si>
  <si>
    <t>A Tale of Two Cities</t>
  </si>
  <si>
    <t>The Woman in White</t>
  </si>
  <si>
    <t>30 Short Stories</t>
  </si>
  <si>
    <t>A Shepherd dream</t>
  </si>
  <si>
    <t>The Last Penny &amp; other Stories</t>
  </si>
  <si>
    <t>The Donkeys Secret</t>
  </si>
  <si>
    <t>Bedtime Level 1</t>
  </si>
  <si>
    <t>The Pet Shop Level 1</t>
  </si>
  <si>
    <t>Cat’s New Kite Level 2</t>
  </si>
  <si>
    <t>977160533X</t>
  </si>
  <si>
    <t>The Friendly Whale Level 2</t>
  </si>
  <si>
    <t>Nobody Laughs Now Level 3</t>
  </si>
  <si>
    <t>Riki’s Race Level 4</t>
  </si>
  <si>
    <t>Swimming Competition Level 4</t>
  </si>
  <si>
    <t>Jack Braveheart Level 5</t>
  </si>
  <si>
    <t>The Great Treasure Hunt Level 6</t>
  </si>
  <si>
    <t>The Big Wave Level 6</t>
  </si>
  <si>
    <t>Lucy Birthday Party</t>
  </si>
  <si>
    <t>Three Man in A Boat Level 1</t>
  </si>
  <si>
    <t>The Wind in The Willows Level 1</t>
  </si>
  <si>
    <t>The Secret Garden Level 1</t>
  </si>
  <si>
    <t>The Silver Sword Level 1</t>
  </si>
  <si>
    <t>Rebecca Level 2</t>
  </si>
  <si>
    <t>The Thirty Nine Steps Level 2</t>
  </si>
  <si>
    <t>Lost Horizon Level 3</t>
  </si>
  <si>
    <t>Kim Level 3</t>
  </si>
  <si>
    <t>Shane Level 2</t>
  </si>
  <si>
    <t>01R160600</t>
  </si>
  <si>
    <t>الرسول في المدينة</t>
  </si>
  <si>
    <t>01R160601</t>
  </si>
  <si>
    <t>الفتح والوفاة</t>
  </si>
  <si>
    <t>01R160602</t>
  </si>
  <si>
    <t>01R160603</t>
  </si>
  <si>
    <t>01R160604</t>
  </si>
  <si>
    <t>01R160605</t>
  </si>
  <si>
    <t>01R160606</t>
  </si>
  <si>
    <t>01R160607</t>
  </si>
  <si>
    <t>01R160608</t>
  </si>
  <si>
    <t>01R160609</t>
  </si>
  <si>
    <t>01R160610</t>
  </si>
  <si>
    <t>01R160611</t>
  </si>
  <si>
    <t>01R160612</t>
  </si>
  <si>
    <t>01R160613</t>
  </si>
  <si>
    <t>01R160614</t>
  </si>
  <si>
    <t>الصِّديق والفاروق</t>
  </si>
  <si>
    <t>ساقي الحرَمَين</t>
  </si>
  <si>
    <t>ذو النّورَيْن</t>
  </si>
  <si>
    <t>الشهيدة القارئة</t>
  </si>
  <si>
    <t>977160628X</t>
  </si>
  <si>
    <t>مولد البطل</t>
  </si>
  <si>
    <t>01R160700</t>
  </si>
  <si>
    <t>01R160701</t>
  </si>
  <si>
    <t>حبّات العقد وقصص أخرى</t>
  </si>
  <si>
    <t>01R160702</t>
  </si>
  <si>
    <t>سيف الإحسان وقصص أخرى</t>
  </si>
  <si>
    <t>01R160703</t>
  </si>
  <si>
    <t>01R160704</t>
  </si>
  <si>
    <t>السيف والكلمات: سيرة عنترة بن شدّاد</t>
  </si>
  <si>
    <t>رحلة السندباد المجهولة</t>
  </si>
  <si>
    <t>مشورة قصير وقصص أخرى</t>
  </si>
  <si>
    <t>الشعرة الذهبيّة وقصص أخرى</t>
  </si>
  <si>
    <t>01R160710</t>
  </si>
  <si>
    <t>01R160711</t>
  </si>
  <si>
    <t>01R160712</t>
  </si>
  <si>
    <t>حكاية الفتى العربي</t>
  </si>
  <si>
    <t>بدر البدور</t>
  </si>
  <si>
    <t>العَطّار والعقد وقصص أخرى</t>
  </si>
  <si>
    <t>01R160716</t>
  </si>
  <si>
    <t>بائع السّعادَة وقصص أخرى</t>
  </si>
  <si>
    <t>01R160715</t>
  </si>
  <si>
    <t>الخاتم السحري</t>
  </si>
  <si>
    <t>قوت القلوب</t>
  </si>
  <si>
    <t>أميرة الحسن والجمال</t>
  </si>
  <si>
    <t>الوقت</t>
  </si>
  <si>
    <t>01C193201</t>
  </si>
  <si>
    <t>01C193202</t>
  </si>
  <si>
    <t>البيت</t>
  </si>
  <si>
    <t>01C193203</t>
  </si>
  <si>
    <t>المركبات</t>
  </si>
  <si>
    <t>01C193204</t>
  </si>
  <si>
    <t>الألوان</t>
  </si>
  <si>
    <t>01C193206</t>
  </si>
  <si>
    <t>الأحجام</t>
  </si>
  <si>
    <t>01C193207</t>
  </si>
  <si>
    <t>01C193205</t>
  </si>
  <si>
    <t>الأشكال</t>
  </si>
  <si>
    <t>01C193208</t>
  </si>
  <si>
    <t>هديّتي المفضّلة (مجموعة 8 كتب)</t>
  </si>
  <si>
    <t>01C160107</t>
  </si>
  <si>
    <t>الأطلس بالملصقات - أعلام العالم</t>
  </si>
  <si>
    <t>01C193209</t>
  </si>
  <si>
    <t>كتاب الملصقات لمئة كلمة أساسية</t>
  </si>
  <si>
    <t>01C193210</t>
  </si>
  <si>
    <t>الفصل 1 الموقع</t>
  </si>
  <si>
    <t>الفصل 2 التصنيف والفرز في مجموعات</t>
  </si>
  <si>
    <t>الفصل 3 استكشاف الأنماط</t>
  </si>
  <si>
    <t>995333529X</t>
  </si>
  <si>
    <t>الفصل 4 استكشاف الأعداد من 0 إلى 5</t>
  </si>
  <si>
    <t>الفصل 6 إدراك معنى العدد</t>
  </si>
  <si>
    <t>995333532X</t>
  </si>
  <si>
    <t>الفصل 7 عدّ واستكشف الجمع</t>
  </si>
  <si>
    <t>الفصل 8 استكشاف الطرح</t>
  </si>
  <si>
    <t>الفصل 9 المجسّمات والأشكال</t>
  </si>
  <si>
    <t>Module 1: Position</t>
  </si>
  <si>
    <t>Module 2: Classification and Sorting</t>
  </si>
  <si>
    <t>Module3: Exploring Patterns</t>
  </si>
  <si>
    <t>Module 4: Exploring Numbers from 0 to 5</t>
  </si>
  <si>
    <t>Module 5: Exploring Numbers from 6 to 10</t>
  </si>
  <si>
    <t>Module 6: Number Sense</t>
  </si>
  <si>
    <t>Module 8: Exploring Subtraction</t>
  </si>
  <si>
    <t>Module 9: Solids and Shapes</t>
  </si>
  <si>
    <t>Module 10: Time and Measurement</t>
  </si>
  <si>
    <t>995333546X</t>
  </si>
  <si>
    <t>(1 - 10 Math Module English)</t>
  </si>
  <si>
    <t>Math Module with Answers English</t>
  </si>
  <si>
    <t>(1 - 10 Math Module Arabic)</t>
  </si>
  <si>
    <t>Math Module with Answers Arabic</t>
  </si>
  <si>
    <t>المرحلة الأولى ( 7 - 11 سنة)</t>
  </si>
  <si>
    <t>القمر</t>
  </si>
  <si>
    <t>01C196001</t>
  </si>
  <si>
    <t>الجبال</t>
  </si>
  <si>
    <t>01C196002</t>
  </si>
  <si>
    <t>المطر</t>
  </si>
  <si>
    <t>01C196003</t>
  </si>
  <si>
    <t>الأنهار</t>
  </si>
  <si>
    <t>995310316X</t>
  </si>
  <si>
    <t>النفط</t>
  </si>
  <si>
    <t>الورق</t>
  </si>
  <si>
    <t>حيوانات الصحراء وطيورها</t>
  </si>
  <si>
    <t>نباتات الصحراء وأزهارها</t>
  </si>
  <si>
    <t>01C196008</t>
  </si>
  <si>
    <t>الواحات</t>
  </si>
  <si>
    <t>01C196009</t>
  </si>
  <si>
    <t>المحيطات والبحار</t>
  </si>
  <si>
    <t>سُفن الفضاء</t>
  </si>
  <si>
    <t>الأدغال</t>
  </si>
  <si>
    <t>01C196012</t>
  </si>
  <si>
    <t>الزُّجاج</t>
  </si>
  <si>
    <t>01C196013</t>
  </si>
  <si>
    <t>القطن</t>
  </si>
  <si>
    <t>الجِمال</t>
  </si>
  <si>
    <t>النيل</t>
  </si>
  <si>
    <t>01C196016</t>
  </si>
  <si>
    <t>الشمس</t>
  </si>
  <si>
    <t>01C196017</t>
  </si>
  <si>
    <t>الخشب</t>
  </si>
  <si>
    <t>01C196018</t>
  </si>
  <si>
    <t>الحديد والفولاذ</t>
  </si>
  <si>
    <t>الجلود</t>
  </si>
  <si>
    <t>الأسماك</t>
  </si>
  <si>
    <t>01C196021</t>
  </si>
  <si>
    <t>الطّيور</t>
  </si>
  <si>
    <t>السيّارات</t>
  </si>
  <si>
    <t>01C196023</t>
  </si>
  <si>
    <t>الجواد العربي</t>
  </si>
  <si>
    <t>01C196024</t>
  </si>
  <si>
    <t>التمويه: وسيلة دفاع طبيعيّة</t>
  </si>
  <si>
    <t>01C196025</t>
  </si>
  <si>
    <t>الثياب</t>
  </si>
  <si>
    <t>01C196026</t>
  </si>
  <si>
    <t>الدّواليب (العجلات)</t>
  </si>
  <si>
    <t>01C196030</t>
  </si>
  <si>
    <t>الصّوف</t>
  </si>
  <si>
    <t>الحيوانات في خدمة الإنسان</t>
  </si>
  <si>
    <t>الدينوصورات</t>
  </si>
  <si>
    <t>الطّائرة والطّيران</t>
  </si>
  <si>
    <t>01C196031</t>
  </si>
  <si>
    <t>الخبز</t>
  </si>
  <si>
    <t>01C196033</t>
  </si>
  <si>
    <t>اللّدائن</t>
  </si>
  <si>
    <t>01C196038</t>
  </si>
  <si>
    <t>الجُزُر</t>
  </si>
  <si>
    <t>بيوت الحيوانات</t>
  </si>
  <si>
    <t>01C196037</t>
  </si>
  <si>
    <t>الأشجار</t>
  </si>
  <si>
    <t>995310154X</t>
  </si>
  <si>
    <t>النقود</t>
  </si>
  <si>
    <t>الهواء</t>
  </si>
  <si>
    <t>01C195004</t>
  </si>
  <si>
    <t>النار</t>
  </si>
  <si>
    <t>01C195005</t>
  </si>
  <si>
    <t>01C195006</t>
  </si>
  <si>
    <t>الأرض</t>
  </si>
  <si>
    <t>01C195007</t>
  </si>
  <si>
    <t>الماء</t>
  </si>
  <si>
    <t>01C195008</t>
  </si>
  <si>
    <t>المستشفى</t>
  </si>
  <si>
    <t>01C195009</t>
  </si>
  <si>
    <t>الآلات الموسيقية</t>
  </si>
  <si>
    <t>01C195012</t>
  </si>
  <si>
    <t>01C195018</t>
  </si>
  <si>
    <t>التجارة</t>
  </si>
  <si>
    <t>01C195016</t>
  </si>
  <si>
    <t>الطقس والمناخ</t>
  </si>
  <si>
    <t>01C195017</t>
  </si>
  <si>
    <t>المنطقتان القطبيّتان</t>
  </si>
  <si>
    <t>01C195010</t>
  </si>
  <si>
    <t>عالم الكتب</t>
  </si>
  <si>
    <t>استزراع الصّحاري</t>
  </si>
  <si>
    <t>01C195020</t>
  </si>
  <si>
    <t>المطارات</t>
  </si>
  <si>
    <t>السُّفن</t>
  </si>
  <si>
    <t>01C195013</t>
  </si>
  <si>
    <t>المزارع</t>
  </si>
  <si>
    <t>01C195014</t>
  </si>
  <si>
    <t>الإسقاء والريّ</t>
  </si>
  <si>
    <t>01C195015</t>
  </si>
  <si>
    <t>الصحاري</t>
  </si>
  <si>
    <t>01C195021</t>
  </si>
  <si>
    <t>السجاد صناعة وتاريخ</t>
  </si>
  <si>
    <t>01C195023</t>
  </si>
  <si>
    <t>الطبابة والأطبّاء</t>
  </si>
  <si>
    <t>01C195022</t>
  </si>
  <si>
    <t>الطعام والأغذية</t>
  </si>
  <si>
    <t>01C195024</t>
  </si>
  <si>
    <t>الهرم الأكبر وأبو الهول</t>
  </si>
  <si>
    <t>01C195606</t>
  </si>
  <si>
    <t>01C195608</t>
  </si>
  <si>
    <t>الفينيقيّون</t>
  </si>
  <si>
    <t>01C195609</t>
  </si>
  <si>
    <t>وادي الرافدين</t>
  </si>
  <si>
    <t>01C195610</t>
  </si>
  <si>
    <t xml:space="preserve">الفراعنة </t>
  </si>
  <si>
    <t>01C195601</t>
  </si>
  <si>
    <t>الأميرة النائمة</t>
  </si>
  <si>
    <t>01C200304</t>
  </si>
  <si>
    <t>هانسل وغريتل</t>
  </si>
  <si>
    <t>01C200306</t>
  </si>
  <si>
    <t>سندريلا</t>
  </si>
  <si>
    <t>01C200303</t>
  </si>
  <si>
    <t>رابونزيل</t>
  </si>
  <si>
    <t>01C200305</t>
  </si>
  <si>
    <t>بياض الثلج والأقزام السبعة</t>
  </si>
  <si>
    <t>01C200301</t>
  </si>
  <si>
    <t>01C200302</t>
  </si>
  <si>
    <t>بينوكيو</t>
  </si>
  <si>
    <t>01C200307</t>
  </si>
  <si>
    <t>علاء الدين والمصباح العجيب</t>
  </si>
  <si>
    <t>01C200308</t>
  </si>
  <si>
    <t>جُعَيْدان</t>
  </si>
  <si>
    <t>01C200309</t>
  </si>
  <si>
    <t>الوزّة الذهبية</t>
  </si>
  <si>
    <t>01C200310</t>
  </si>
  <si>
    <t>توما الإصبع</t>
  </si>
  <si>
    <t>01C200311</t>
  </si>
  <si>
    <t>بياض الثلج وحُمرة الورد</t>
  </si>
  <si>
    <t>01C200312</t>
  </si>
  <si>
    <t>جميلة والوحش</t>
  </si>
  <si>
    <t>01C200313</t>
  </si>
  <si>
    <t>ليلى الحمراء والذئب</t>
  </si>
  <si>
    <t>01C200314</t>
  </si>
  <si>
    <t>01C200315</t>
  </si>
  <si>
    <t>الهرّ أبو الجزمة</t>
  </si>
  <si>
    <t>01C200316</t>
  </si>
  <si>
    <t>رمزي وقطّته</t>
  </si>
  <si>
    <t>01C200317</t>
  </si>
  <si>
    <t>ذات الشعر الذهبي والدّباب الثلاثة</t>
  </si>
  <si>
    <t>01C200318</t>
  </si>
  <si>
    <t>سام والفاصولية</t>
  </si>
  <si>
    <t>01C200319</t>
  </si>
  <si>
    <t>علي بابا واللصوص الأربعون</t>
  </si>
  <si>
    <t>01C200320</t>
  </si>
  <si>
    <t>عازف المزمار</t>
  </si>
  <si>
    <t>01C200321</t>
  </si>
  <si>
    <t>عروس البحر الصغيرة</t>
  </si>
  <si>
    <t>01C200322</t>
  </si>
  <si>
    <t>01C200323</t>
  </si>
  <si>
    <t>الفرخ الغريب</t>
  </si>
  <si>
    <t>01C200324</t>
  </si>
  <si>
    <t>أنشطة المدرسة والبيت</t>
  </si>
  <si>
    <t>أنشطة أيّام العطلة</t>
  </si>
  <si>
    <t>الألعاب التربوية</t>
  </si>
  <si>
    <t>قراءة الكفّ</t>
  </si>
  <si>
    <t>استراتيجية الشطرنج</t>
  </si>
  <si>
    <t>العلوم</t>
  </si>
  <si>
    <t>الطقس</t>
  </si>
  <si>
    <t>كوكب الأرض</t>
  </si>
  <si>
    <t>995333658X</t>
  </si>
  <si>
    <t>اللبونات</t>
  </si>
  <si>
    <t>جسم الإنسان</t>
  </si>
  <si>
    <t>المحيطات</t>
  </si>
  <si>
    <t>995333661X</t>
  </si>
  <si>
    <t>International Journal of Arabic-English Studies Vol 4</t>
  </si>
  <si>
    <t>International Journal of Arabic-English Studies Vol 5</t>
  </si>
  <si>
    <t>International Journal of Arabic-English Studies Vol 6</t>
  </si>
  <si>
    <t>أباظة، ثروت</t>
  </si>
  <si>
    <t>01R160132</t>
  </si>
  <si>
    <t>01R160133</t>
  </si>
  <si>
    <t>01C199104</t>
  </si>
  <si>
    <t>أباظة، عزيز</t>
  </si>
  <si>
    <t>01R160131</t>
  </si>
  <si>
    <t>01R160126</t>
  </si>
  <si>
    <t>01R160160</t>
  </si>
  <si>
    <t>كليلة ودمنة (غلاف)</t>
  </si>
  <si>
    <t>تيمور، محمود</t>
  </si>
  <si>
    <t>01R160451</t>
  </si>
  <si>
    <t>جبران خليل جبران</t>
  </si>
  <si>
    <t>01R199103</t>
  </si>
  <si>
    <t>الحكيم، توفيق</t>
  </si>
  <si>
    <t>01R160145</t>
  </si>
  <si>
    <t>01R160146</t>
  </si>
  <si>
    <t>01R160147</t>
  </si>
  <si>
    <t>01R160148</t>
  </si>
  <si>
    <t>01R160453</t>
  </si>
  <si>
    <t>سويفت</t>
  </si>
  <si>
    <t>03C360002</t>
  </si>
  <si>
    <t>01R160452</t>
  </si>
  <si>
    <t>01R160454</t>
  </si>
  <si>
    <t>المنجل الطائر</t>
  </si>
  <si>
    <t>01S141251</t>
  </si>
  <si>
    <t>بساط الرمل</t>
  </si>
  <si>
    <t>01S141250</t>
  </si>
  <si>
    <t>تراب ضيعتي</t>
  </si>
  <si>
    <t>01S141253</t>
  </si>
  <si>
    <t>في أعالي الجبال</t>
  </si>
  <si>
    <t>01S141252</t>
  </si>
  <si>
    <t>عواد، توفيق يوسف</t>
  </si>
  <si>
    <t>الرغيف</t>
  </si>
  <si>
    <t>السائح والترجمان</t>
  </si>
  <si>
    <t>01S141201</t>
  </si>
  <si>
    <t>العذارى</t>
  </si>
  <si>
    <t>01S141204</t>
  </si>
  <si>
    <t>حصاد العمر</t>
  </si>
  <si>
    <t>01S141209</t>
  </si>
  <si>
    <t>طواحين بيروت</t>
  </si>
  <si>
    <t>غبار الأيام</t>
  </si>
  <si>
    <t>فرسان الكلام</t>
  </si>
  <si>
    <t>01S141207</t>
  </si>
  <si>
    <t>قميص الصوف</t>
  </si>
  <si>
    <t>قوافل الزمان</t>
  </si>
  <si>
    <t>01S141210</t>
  </si>
  <si>
    <t>مطار الصقيع</t>
  </si>
  <si>
    <t>01S141212</t>
  </si>
  <si>
    <t>مبارك، زكي</t>
  </si>
  <si>
    <t>01R160450</t>
  </si>
  <si>
    <t>محفوظ، نجيب</t>
  </si>
  <si>
    <t>01R160109</t>
  </si>
  <si>
    <t>01R160118</t>
  </si>
  <si>
    <t>01R160119</t>
  </si>
  <si>
    <t>المنفلوطي</t>
  </si>
  <si>
    <t>01R160354</t>
  </si>
  <si>
    <t>01R160355</t>
  </si>
  <si>
    <t>01R160361</t>
  </si>
  <si>
    <t>أصول النفد الأدبي</t>
  </si>
  <si>
    <t>أبو كريشه، د. طه</t>
  </si>
  <si>
    <t>البحراوي، د. سيد</t>
  </si>
  <si>
    <t>01R160360</t>
  </si>
  <si>
    <t>بركة، د. بسام</t>
  </si>
  <si>
    <t>مبادئ تحليل النصوص الأدبية</t>
  </si>
  <si>
    <t>بيومي، مصطفى</t>
  </si>
  <si>
    <t>الفكاهة عند نجيب محفوظ</t>
  </si>
  <si>
    <t>01R160367</t>
  </si>
  <si>
    <t>خورشيد، فاروق</t>
  </si>
  <si>
    <t>أدب السيرة الشعبية</t>
  </si>
  <si>
    <t>01R160365</t>
  </si>
  <si>
    <t>راغب، د. نبيل</t>
  </si>
  <si>
    <t>فنون الأدب العالمي</t>
  </si>
  <si>
    <t>ثقافتنا في عصر العولمة</t>
  </si>
  <si>
    <t>977160676X</t>
  </si>
  <si>
    <t>موسوعة الإبداع الأدبي</t>
  </si>
  <si>
    <t>التفسير العلمي للأدب</t>
  </si>
  <si>
    <t>زكي، د. أحمد كمال</t>
  </si>
  <si>
    <t>دراسات في النقد الأدبي</t>
  </si>
  <si>
    <t>النقد الأدبي الحديث</t>
  </si>
  <si>
    <t>الزاوي، د. خالد محمد</t>
  </si>
  <si>
    <t>01R160359</t>
  </si>
  <si>
    <t>السيد قطب، د. سيد محمد / صالح</t>
  </si>
  <si>
    <t>في أدب المرأة</t>
  </si>
  <si>
    <t>السيد قطب، د. سيد محمد</t>
  </si>
  <si>
    <t>قراءات نقدية</t>
  </si>
  <si>
    <t>شرف، د. عبد العزيز</t>
  </si>
  <si>
    <t>أدب السيرة الذاتية</t>
  </si>
  <si>
    <t>01R160353</t>
  </si>
  <si>
    <t>الأدب الفكاهي</t>
  </si>
  <si>
    <t>01R160358</t>
  </si>
  <si>
    <t>أدب المقالة</t>
  </si>
  <si>
    <t>977160256X</t>
  </si>
  <si>
    <t>الصديق، د. حسين</t>
  </si>
  <si>
    <t>المناظرة في الأدب العربي - الإسلامي</t>
  </si>
  <si>
    <t>977160516X</t>
  </si>
  <si>
    <t>طبانة، د. بدوي أحمد</t>
  </si>
  <si>
    <t>سوانح وآراء في الأدب والأدباء</t>
  </si>
  <si>
    <t>عبدالله، د. محمد يونس</t>
  </si>
  <si>
    <t>في النثر العربي</t>
  </si>
  <si>
    <t>عبد التواب، د. صلاح الدين</t>
  </si>
  <si>
    <t>الصورة الأدبية في القرآن الكريم</t>
  </si>
  <si>
    <t>01R160370</t>
  </si>
  <si>
    <t>01R160366</t>
  </si>
  <si>
    <t>الأدب المقارن بين النظرية والتطبيق</t>
  </si>
  <si>
    <t>عبد المطلب، د. محمد</t>
  </si>
  <si>
    <t>البلاغة والأسلوبية</t>
  </si>
  <si>
    <t>01R160364</t>
  </si>
  <si>
    <t>جدلية الإفراد والتركيب</t>
  </si>
  <si>
    <t>01R160368</t>
  </si>
  <si>
    <t>قضايا الحداثة عند القاهر الجرجاني</t>
  </si>
  <si>
    <t>01R160369</t>
  </si>
  <si>
    <t>عتمان، د. أحمد</t>
  </si>
  <si>
    <t>المصادر الكلاسيكية لمسرح توفيق الحكيم</t>
  </si>
  <si>
    <t>01R160356</t>
  </si>
  <si>
    <t>عناني، د. محمد</t>
  </si>
  <si>
    <t>المصطلحات الأدبيّة الحديثة (دراسة ومعجم إنكليزي - عربي)</t>
  </si>
  <si>
    <t>977160208X</t>
  </si>
  <si>
    <t>الترجمة الأدبية، بين النظرية والتطبيق</t>
  </si>
  <si>
    <t>الترجمة الأدبية، بين النظرية والتطبيق طبعة 3</t>
  </si>
  <si>
    <t>فضل، د. صلاح</t>
  </si>
  <si>
    <t>أشكال التخيّل؛ من فئات الأدب والنقد</t>
  </si>
  <si>
    <t>فوزي، د. منير</t>
  </si>
  <si>
    <t>صورة الطفل في الرواية المصرية</t>
  </si>
  <si>
    <t>القط، عبد القادر</t>
  </si>
  <si>
    <t>مكي، د. محمود علي</t>
  </si>
  <si>
    <t>المدائح النبوية</t>
  </si>
  <si>
    <t>01R160351</t>
  </si>
  <si>
    <t>مهنا، د. غراء حسين</t>
  </si>
  <si>
    <t>أدب الحكاية الشعبية</t>
  </si>
  <si>
    <t>نصار، د. حسين</t>
  </si>
  <si>
    <t>أدب الرحلة</t>
  </si>
  <si>
    <t>01R160352</t>
  </si>
  <si>
    <t>نصر، د. عاطف جوده</t>
  </si>
  <si>
    <t>الخيال؛ مفهوماته ووظائفه</t>
  </si>
  <si>
    <t>نوفل، يوسف</t>
  </si>
  <si>
    <t>وادي، د. طه</t>
  </si>
  <si>
    <t>الرواية السياسية</t>
  </si>
  <si>
    <t>وهبه، مجدي</t>
  </si>
  <si>
    <t>الأدب المقارن</t>
  </si>
  <si>
    <t>وهبه، د. محمد محمد حسن</t>
  </si>
  <si>
    <t>الرواية اليونانة القديمة</t>
  </si>
  <si>
    <t>موسوعة الأمثال الشعبية المصرية</t>
  </si>
  <si>
    <t>977161195X</t>
  </si>
  <si>
    <t>زمل، د. يوسف حسن</t>
  </si>
  <si>
    <t>استشفاف الشعر</t>
  </si>
  <si>
    <t>01R160158</t>
  </si>
  <si>
    <t>شعر الرثاء في العصر الجاهلي</t>
  </si>
  <si>
    <t>01R160500</t>
  </si>
  <si>
    <t>شعر الرثاء في صدر الإسلام</t>
  </si>
  <si>
    <t>01R160505</t>
  </si>
  <si>
    <t>الشعر الجاهلي تفسير أسطوري</t>
  </si>
  <si>
    <t>01R160503</t>
  </si>
  <si>
    <t>طبانة، د. بدوي</t>
  </si>
  <si>
    <t>كوكبة من شعراء العصر</t>
  </si>
  <si>
    <t>01R160501</t>
  </si>
  <si>
    <t>شعر ناجي</t>
  </si>
  <si>
    <t>عبد البديع، د. لطفي</t>
  </si>
  <si>
    <t>الشعر واللغة</t>
  </si>
  <si>
    <t>977160211X</t>
  </si>
  <si>
    <t>شعر ابن قيس الرقيّات</t>
  </si>
  <si>
    <t>01R160506</t>
  </si>
  <si>
    <t>مناهج نقد الشعر في الأدب العربي الحديث</t>
  </si>
  <si>
    <t>قراءة ثانية في شعر امرئ القيس</t>
  </si>
  <si>
    <t>01R160504</t>
  </si>
  <si>
    <t>عبد المطلب، محمد</t>
  </si>
  <si>
    <t>كتاب الشعر</t>
  </si>
  <si>
    <t>نصر، عاطف جوده</t>
  </si>
  <si>
    <t>النصّ الشعري ومشكلات التفسير</t>
  </si>
  <si>
    <t>نوفل، د. يوسف</t>
  </si>
  <si>
    <t>01R160510</t>
  </si>
  <si>
    <t>01R160502</t>
  </si>
  <si>
    <t>الوجود، ثناء أنس</t>
  </si>
  <si>
    <t>الفاخوري، حنا</t>
  </si>
  <si>
    <t>تاريخ الفكر الفلسفي عند العرب</t>
  </si>
  <si>
    <t>الكيلاني، د. تيسير</t>
  </si>
  <si>
    <t>نظام التعليم المفتوح والتعليم عن بعد وجودته النوعية</t>
  </si>
  <si>
    <t>العمل الصحفي</t>
  </si>
  <si>
    <t>العراف، د. عاطف</t>
  </si>
  <si>
    <t>الفلسفة العربية مدخل جديد</t>
  </si>
  <si>
    <t>بحيري، د. سعيد حسن</t>
  </si>
  <si>
    <t>علم لغة النصّ؛ المفاهيم والاتجهات</t>
  </si>
  <si>
    <t>حميدة، د. مصطفى</t>
  </si>
  <si>
    <t>نظام الارتباط والربط في تركيب الجملة العربية</t>
  </si>
  <si>
    <t>زهران، د. البدراوي</t>
  </si>
  <si>
    <t>التركيب اللغوي للأدب</t>
  </si>
  <si>
    <t>فلسفة المجاز بين البلاغة العربية والفكر الحديث</t>
  </si>
  <si>
    <t>عبد الحميد، د. عبد المنعم</t>
  </si>
  <si>
    <t>عناني</t>
  </si>
  <si>
    <t>التحليل النحوي أصوله وأدلّته</t>
  </si>
  <si>
    <t>غالي محمد</t>
  </si>
  <si>
    <t>النحو في القديم والحديث</t>
  </si>
  <si>
    <t>محسب، د. محيي الدين</t>
  </si>
  <si>
    <t>اللغة والفكر والعالم</t>
  </si>
  <si>
    <t>د. مازن الوعر</t>
  </si>
  <si>
    <t>977160421X</t>
  </si>
  <si>
    <t>د. مصطفى حميدة</t>
  </si>
  <si>
    <t>أساليب العطف في القرآن الكريم</t>
  </si>
  <si>
    <t>977160340X</t>
  </si>
  <si>
    <t>د. محمد عناني</t>
  </si>
  <si>
    <t>مرشد المترجم</t>
  </si>
  <si>
    <t>د. عبد العزيز شرف</t>
  </si>
  <si>
    <t>د. فخر الدين قباوة</t>
  </si>
  <si>
    <t>التصريف الملوكي</t>
  </si>
  <si>
    <t>فصول في الترجمة والتعريب</t>
  </si>
  <si>
    <t>سعادة السفير</t>
  </si>
  <si>
    <t>د. سيد محمد خواسك</t>
  </si>
  <si>
    <t>الشفق الأخضر</t>
  </si>
  <si>
    <t>الحمير طعام الأسود</t>
  </si>
  <si>
    <t>Bushrui</t>
  </si>
  <si>
    <t>Gibran of Lebanon</t>
  </si>
  <si>
    <t>01R160010</t>
  </si>
  <si>
    <t>Kamil</t>
  </si>
  <si>
    <t>Luxor Guide de l’Ancienne Thebes</t>
  </si>
  <si>
    <t>01R160095</t>
  </si>
  <si>
    <t>Larsen</t>
  </si>
  <si>
    <t>Butterflies of Lebanon</t>
  </si>
  <si>
    <t>Rihani</t>
  </si>
  <si>
    <t>Critiques in Art</t>
  </si>
  <si>
    <t>The Book of Khalid</t>
  </si>
  <si>
    <t>Semaan</t>
  </si>
  <si>
    <t>Aliens at Home</t>
  </si>
  <si>
    <t>Shouery</t>
  </si>
  <si>
    <t>01R160080</t>
  </si>
  <si>
    <t>Two Worlds are Ours</t>
  </si>
  <si>
    <t>01R160050</t>
  </si>
  <si>
    <t>Tweedie</t>
  </si>
  <si>
    <t>01R160051</t>
  </si>
  <si>
    <t>Waddy</t>
  </si>
  <si>
    <t>Baalbeck Caravans</t>
  </si>
  <si>
    <t>01R160077</t>
  </si>
  <si>
    <t>المعلوماتية على مشارف القرن الواحد والعشرين</t>
  </si>
  <si>
    <t>01R160069</t>
  </si>
  <si>
    <t>برايسون، د. عبد الموجود</t>
  </si>
  <si>
    <t>التخطيط الإستراتيجي للمؤسسات العامّة وغير الربحية</t>
  </si>
  <si>
    <t>في ذكرى جبران</t>
  </si>
  <si>
    <t>01R160012</t>
  </si>
  <si>
    <t>زانفي، كلوديو</t>
  </si>
  <si>
    <t>الحماية الدولية لحقوق الإنسان</t>
  </si>
  <si>
    <t>المفهوم الدلالي لألفاظ الجذر (س ل م)</t>
  </si>
  <si>
    <t>الشرهان، علي</t>
  </si>
  <si>
    <t>قيادة العمل التربوي</t>
  </si>
  <si>
    <t>995386165X</t>
  </si>
  <si>
    <t>نصر / زيادة</t>
  </si>
  <si>
    <t>01S170552</t>
  </si>
  <si>
    <t>01S170553</t>
  </si>
  <si>
    <t>عيد، نسيب</t>
  </si>
  <si>
    <t>لغة القيادة والمراقبة</t>
  </si>
  <si>
    <t>10R133651</t>
  </si>
  <si>
    <t>Post</t>
  </si>
  <si>
    <t>Flora of Syria, Palestine &amp; Sinai</t>
  </si>
  <si>
    <t>Current Medical Diagnosis &amp; Treatment, 2010</t>
  </si>
  <si>
    <t>De Cherney</t>
  </si>
  <si>
    <t>Current Obstetrics &amp; Gynecology Diagnosis &amp; Treatment 10 / e 2007</t>
  </si>
  <si>
    <t>05M500049</t>
  </si>
  <si>
    <t>Hay</t>
  </si>
  <si>
    <t>05M500047</t>
  </si>
  <si>
    <t>Stone</t>
  </si>
  <si>
    <t>Current Emergency Diagnosis &amp; Treatment, 5/e 2004</t>
  </si>
  <si>
    <t>05M500042</t>
  </si>
  <si>
    <t>Way</t>
  </si>
  <si>
    <t>Current Surgical Diagnosis &amp; Treatment, 12/e 2006</t>
  </si>
  <si>
    <t>05M500046</t>
  </si>
  <si>
    <t>Jawertz</t>
  </si>
  <si>
    <t>Medical Microbiology 2007</t>
  </si>
  <si>
    <t>05M500443</t>
  </si>
  <si>
    <t>Brown</t>
  </si>
  <si>
    <t>Handbook of Gynecology &amp; Obstetrics 8/e 1993</t>
  </si>
  <si>
    <t>05M500208</t>
  </si>
  <si>
    <t>Cheitlin</t>
  </si>
  <si>
    <t>Clinical Cardiology, 6/e 1993</t>
  </si>
  <si>
    <t>05M500625</t>
  </si>
  <si>
    <t>Barrett</t>
  </si>
  <si>
    <t>Ganong’s Review of Medical Physiology 23/e 2010</t>
  </si>
  <si>
    <t>05M500445</t>
  </si>
  <si>
    <t>Ganong</t>
  </si>
  <si>
    <t>Phsyiology: A Study Guide 3/e 1992</t>
  </si>
  <si>
    <t>05M500422</t>
  </si>
  <si>
    <t>Goldman</t>
  </si>
  <si>
    <t>Review of General Psychiatry 4/e 1995</t>
  </si>
  <si>
    <t>05M500427</t>
  </si>
  <si>
    <t>Goldschlager</t>
  </si>
  <si>
    <t>Principles of Clinical Electrocardiography 13/e 1989</t>
  </si>
  <si>
    <t>05M500619</t>
  </si>
  <si>
    <t>Electrocardiography: Essentials of Interpretation 1/e 1984</t>
  </si>
  <si>
    <t>05M500608</t>
  </si>
  <si>
    <t>Greemspan</t>
  </si>
  <si>
    <t>Basic &amp; Clinical Endocrinology 2007</t>
  </si>
  <si>
    <t>05M500649</t>
  </si>
  <si>
    <t>Junqueira</t>
  </si>
  <si>
    <t>Basic Histology, Text and Atlas 12/e</t>
  </si>
  <si>
    <t>Katzung</t>
  </si>
  <si>
    <t>Basic &amp; Clinical Pharmacology 11/e</t>
  </si>
  <si>
    <t>Pharmacology: Examination &amp; Board Review 1998</t>
  </si>
  <si>
    <t>05M500433</t>
  </si>
  <si>
    <t>Merenstein</t>
  </si>
  <si>
    <t>Handbook of Pediatrics 18/e 1997</t>
  </si>
  <si>
    <t>05M500210</t>
  </si>
  <si>
    <t>Murray</t>
  </si>
  <si>
    <t>Harper’s Illustrated Biochemistry 28/e 2009</t>
  </si>
  <si>
    <t>05M500444</t>
  </si>
  <si>
    <t>Stites</t>
  </si>
  <si>
    <t>Medical Immunology 2001</t>
  </si>
  <si>
    <t>05M500641</t>
  </si>
  <si>
    <t>Tanagho</t>
  </si>
  <si>
    <t>Smith’s General Urology 16/e 2004</t>
  </si>
  <si>
    <t>05M500645</t>
  </si>
  <si>
    <t>Vaughan / Asbury’s</t>
  </si>
  <si>
    <t>General Ophtalmology 2007</t>
  </si>
  <si>
    <t>05M500650</t>
  </si>
  <si>
    <t>Waxman</t>
  </si>
  <si>
    <t>05M500634</t>
  </si>
  <si>
    <t>Dreisbach</t>
  </si>
  <si>
    <t>Handbook of Poisoning 12/e 1987</t>
  </si>
  <si>
    <t>05M500205</t>
  </si>
  <si>
    <t>Krupp</t>
  </si>
  <si>
    <t>Physician’s Handbook 21/e 1985</t>
  </si>
  <si>
    <t>05M500203</t>
  </si>
  <si>
    <t>Harper</t>
  </si>
  <si>
    <t>Biochemistry: A Symopsis 1/e 1985</t>
  </si>
  <si>
    <t>05M500406</t>
  </si>
  <si>
    <t>John Wright</t>
  </si>
  <si>
    <t>A Pocket Guide to Differential Diagnosis, 1983</t>
  </si>
  <si>
    <t>05M500802</t>
  </si>
  <si>
    <t>Hitti / Khatib</t>
  </si>
  <si>
    <t>Hitti’s New Medical Dictionary English-Arabic</t>
  </si>
  <si>
    <t>Hitti’s Pocket Medical Dictionary English-Arabic</t>
  </si>
  <si>
    <t>Hitti’s Pocket Medical Dictionary Arabic-English</t>
  </si>
  <si>
    <t>Martin</t>
  </si>
  <si>
    <t>Chihabi</t>
  </si>
  <si>
    <t>Pocket Medical Dictionary English-Arabic</t>
  </si>
  <si>
    <t>Longman</t>
  </si>
  <si>
    <t>Longman’s Pocket Medical Dictionary English-English</t>
  </si>
  <si>
    <t>10R006036</t>
  </si>
  <si>
    <t>01M100200</t>
  </si>
  <si>
    <t>01R160152</t>
  </si>
  <si>
    <t>مجموعة قواميس المنار</t>
  </si>
  <si>
    <t>قواميس لانجنشايت</t>
  </si>
  <si>
    <t>القواميس العلمية المصورة</t>
  </si>
  <si>
    <t>قواميس الجيب</t>
  </si>
  <si>
    <t>الموسوعات</t>
  </si>
  <si>
    <t>سلسلة موسوعات مصطلحات أعلام الفكر العربي والإسلامي</t>
  </si>
  <si>
    <t>Longman Dictionaries</t>
  </si>
  <si>
    <t>معجم لونغمان ثنائية اللغة</t>
  </si>
  <si>
    <t>Harrap's Dictionaries</t>
  </si>
  <si>
    <t>Harper Collins Publishers</t>
  </si>
  <si>
    <t>Peter Collin Publishers</t>
  </si>
  <si>
    <t>Merriam - Webster's Dictionaries</t>
  </si>
  <si>
    <t>CD - ROM</t>
  </si>
  <si>
    <t>مراجع</t>
  </si>
  <si>
    <t>سلسلة مهارات الحياة المثلى بالألوان</t>
  </si>
  <si>
    <t>سلسلة الدليل المرئي</t>
  </si>
  <si>
    <t>سلسلة كيف تستخدم</t>
  </si>
  <si>
    <t>علّم نفسك بالطريقة المثلى أصول المحاسبة في 24 ساعة</t>
  </si>
  <si>
    <t>علّم نفسك بالطريقة المثلى خطط الأعمال التجارية في 24 ساعة</t>
  </si>
  <si>
    <t>علّم نفسك بالطريقة المثلى مهارات الإدارة في 24 ساعة</t>
  </si>
  <si>
    <t>علّم نفسك ASP.Net في 24 ساعة</t>
  </si>
  <si>
    <t>علّم نفسك لغة XML في 24 ساعة</t>
  </si>
  <si>
    <t>علّم نفسك ترقية الحاسبات وإصلاحها في 24 ساعة</t>
  </si>
  <si>
    <t>علّم نفسك برمجة لينكس في 24 ساعة</t>
  </si>
  <si>
    <t>علّم نفسك اليستراتور 9 في 24 ساعة</t>
  </si>
  <si>
    <t>علّم نفسك فوتوشوب 6 في 24 ساعة</t>
  </si>
  <si>
    <t>علّم نفسك جافاسكريبت في 24 ساعة</t>
  </si>
  <si>
    <t>علّم نفسك مبادئ البرمجة في 24 ساعة</t>
  </si>
  <si>
    <t>علّم نفسك فرونت بادج 2002 في 24 ساعة</t>
  </si>
  <si>
    <t>علّم نفسك برمجة أكسيس في 24 ساعة</t>
  </si>
  <si>
    <t>علّم نفسك HTML and XHTML في 24 ساعة</t>
  </si>
  <si>
    <t>علّم نفسك لغة DHTML في 24 ساعة</t>
  </si>
  <si>
    <t>علّم نفسك ويندوز XP في 24 ساعة</t>
  </si>
  <si>
    <t>علّم نفسك أوفيس XP في 24 ساعة</t>
  </si>
  <si>
    <t>علّم نفسك أكروبات 5 في 24 ساعة</t>
  </si>
  <si>
    <t>علّم نفسك إنشاء صفحات الويب في 24 ساعة</t>
  </si>
  <si>
    <t>علّم نفسك أدوبي فوتوشوب 7 في 24 ساعة</t>
  </si>
  <si>
    <t>علّم نفسك جافا 2 في 24 ساعة</t>
  </si>
  <si>
    <t>علّم نفسك Visual Basic. net في 24 ساعة</t>
  </si>
  <si>
    <t>علّم نفسك Visual C++ .net في 24 ساعة</t>
  </si>
  <si>
    <t>علّم نفسك ماكروميديا فلاش MX في 24 ساعة</t>
  </si>
  <si>
    <t xml:space="preserve">علّم نفسك اقتفاء خلل الشبكات وتصحيحه في 24 ساعة </t>
  </si>
  <si>
    <t>علّم نفسك أوفيس 2003 في 24 ساعة</t>
  </si>
  <si>
    <t>علّم نفسك أوتلوك 2003 في 24 ساعة</t>
  </si>
  <si>
    <t>علّم نفسك باوربوينت 2003 في 24 ساعة</t>
  </si>
  <si>
    <t>علّم نفسك فرونت بادج 2003 في 24 ساعة</t>
  </si>
  <si>
    <t>علّم نفسك أكسيس 2003 في 24 ساعة</t>
  </si>
  <si>
    <t>علّم نفسك ويندوز سرفر 2003 في 24 ساعة</t>
  </si>
  <si>
    <t>ميكروسوفت أوفيس 2003</t>
  </si>
  <si>
    <t>ميكروسوفت أوفيس وورد 2003</t>
  </si>
  <si>
    <t>ميكروسوفت أوفيس اكسيس 2003</t>
  </si>
  <si>
    <t>ميكروسوفت أوفيس باور بوينت 2003</t>
  </si>
  <si>
    <t>ميكروسوفت أوفيس فرونت بادج 2003</t>
  </si>
  <si>
    <t>ميكروسوفت أوفيس أوتلوك اكسبرس 2003</t>
  </si>
  <si>
    <t>أوفيس بروجيكت 2003</t>
  </si>
  <si>
    <t>وورد 2003</t>
  </si>
  <si>
    <t>أوفيس 2003</t>
  </si>
  <si>
    <t>فرونت بادج 2003</t>
  </si>
  <si>
    <t>علّم نفسك ويندوز 2000 بروفيشينال في 24 ساعة</t>
  </si>
  <si>
    <t>كيف تستخدم ميكروسوفت أكسيس 2000</t>
  </si>
  <si>
    <t>كيف تستخدم ميكروسوفت إكسيل 2000</t>
  </si>
  <si>
    <t>كيف تستخدم ميكروسوفت وورد 2000</t>
  </si>
  <si>
    <t>وورد 2000 بطريقة مختصرة</t>
  </si>
  <si>
    <t>أوفيس 2000 المتكامل</t>
  </si>
  <si>
    <t>ماكروميديا فلاش 2004 MX</t>
  </si>
  <si>
    <t>السلسلة المالية المثلى</t>
  </si>
  <si>
    <t>سلسلة كتب الكمبيوتر المثلى</t>
  </si>
  <si>
    <t>السلسلة العلمية المثلى</t>
  </si>
  <si>
    <t>سلسلة العمل الحياة</t>
  </si>
  <si>
    <t>سلسلة "سنّوب" / 5 كتب مع هدية علبة أقلام تلوين</t>
  </si>
  <si>
    <t>سلسلة "صديقي" 4 كتب مع هدية علبة أقلام تلوين</t>
  </si>
  <si>
    <t>سلسلة "خطوطي المشوّقة" / 3 كتب مع هدية علبة أقلام تلوين</t>
  </si>
  <si>
    <t>سلسلة "دبدوب" / 4 كتب مع هدية علبة أقلام تلوين</t>
  </si>
  <si>
    <t>Bandes Colorées, Mon ABC</t>
  </si>
  <si>
    <t>Wall Pictures, My ABC</t>
  </si>
  <si>
    <t>Where’s Duke (4B)</t>
  </si>
  <si>
    <t>Level 2</t>
  </si>
  <si>
    <t>Level 3</t>
  </si>
  <si>
    <t>الفصل 5 استكشاف الأعداد من 6 إلى 10</t>
  </si>
  <si>
    <t>الفصل 10 الوقت والقياس</t>
  </si>
  <si>
    <t>المرحلة الثانية ( 8 - 12 سنة)</t>
  </si>
  <si>
    <t>المرحلة الثالثة ( 12 - 16 سنة)</t>
  </si>
  <si>
    <t>Middleton, T &amp; Rowley, W.</t>
  </si>
  <si>
    <t xml:space="preserve">The Wife of Bath’s Prologue &amp; Tale </t>
  </si>
  <si>
    <t>Selected Poems from Openend Ground</t>
  </si>
  <si>
    <t>Rape of the Lock/ Other Poems</t>
  </si>
  <si>
    <t>Mélanges 1</t>
  </si>
  <si>
    <t>Mélanges 14</t>
  </si>
  <si>
    <t>Mélanges 15</t>
  </si>
  <si>
    <t>Mélanges 16</t>
  </si>
  <si>
    <t>Mélanges 17</t>
  </si>
  <si>
    <t>Mélanges 18</t>
  </si>
  <si>
    <t>Française au Caire 2 vols</t>
  </si>
  <si>
    <t>Mémoires Publiés par les Membres de la Mission Archéologique</t>
  </si>
  <si>
    <t>Les Yézidis de Syrie et du Djebel Sindjar</t>
  </si>
  <si>
    <t>De La Phénicie</t>
  </si>
  <si>
    <t>Concessions et Législations Pétrolières</t>
  </si>
  <si>
    <t>Le Régime Juridique des Banques en Etat de Cessation de Paiements</t>
  </si>
  <si>
    <t>Les Libéralités</t>
  </si>
  <si>
    <t>La Présentation de Chèque au Paiement, Source de Responsabilité Civile en Droit Libanaise</t>
  </si>
  <si>
    <t>La République Libanaise et ses Relations Extérieures (2 vols)</t>
  </si>
  <si>
    <t>Favourite Tales</t>
  </si>
  <si>
    <t>Stage 2</t>
  </si>
  <si>
    <t>J’apprends à écrire 3 - 4 ans</t>
  </si>
  <si>
    <t>J’apprends à écrire  4 - 5 ans</t>
  </si>
  <si>
    <t>J’apprends à écrire  5 - 6 ans</t>
  </si>
  <si>
    <t>Mon premier Abécédaire</t>
  </si>
  <si>
    <t>Judar et ses Deux frères</t>
  </si>
  <si>
    <t>Le Bon Fils et ses deux Frères Ingrats</t>
  </si>
  <si>
    <t>Le Jument du Désert</t>
  </si>
  <si>
    <t>Aladin et la Lampe Enchantée</t>
  </si>
  <si>
    <t>Stage 3</t>
  </si>
  <si>
    <t>Stage 1</t>
  </si>
  <si>
    <t>القراءة بطلاقة (4)</t>
  </si>
  <si>
    <t>الحواسيب والرقاقات الصغرية 1970 - 1990</t>
  </si>
  <si>
    <t>العصر النووي 1940 - 1960</t>
  </si>
  <si>
    <t>العصر الإلكتروني 1990 - 2000</t>
  </si>
  <si>
    <t>المكان والزمان 1960 - 1970</t>
  </si>
  <si>
    <t>العلم في خدمة الإنسان 1920 - 1940</t>
  </si>
  <si>
    <t>الانحِباس الحراريّ الجوّيّ:  ظاهرة الدفيئات</t>
  </si>
  <si>
    <t>دليل الإسعافات الأوّلية (إجراءات طوارئ للجميع في البيت والعمل)</t>
  </si>
  <si>
    <t>القوى والحركة (أكثر من 40 تجربة مدهشة)</t>
  </si>
  <si>
    <t>الكهرباء والمغنطيسية (أكثر من 40 تجربة مدهشة)</t>
  </si>
  <si>
    <t>المادّة والموادّ (أكثر من 40 تجربة مدهشة)</t>
  </si>
  <si>
    <t>الصوت والضوء (أكثر من 40 تجربة مدهشة)</t>
  </si>
  <si>
    <t>أُلوّن وأعُدّ من 1 إلى 100</t>
  </si>
  <si>
    <t>كورل درو 10 لنظام ويندوز</t>
  </si>
  <si>
    <t>لينكس / Linux</t>
  </si>
  <si>
    <t>My ABC books 3 (Sayegh)</t>
  </si>
  <si>
    <t>د. علي عبد المنعم عبد الحميد: المولد والنشأة</t>
  </si>
  <si>
    <t>المرحلة الثانية</t>
  </si>
  <si>
    <t>المرحلة الرابعة</t>
  </si>
  <si>
    <t>995310297X</t>
  </si>
  <si>
    <t>مغامرة في الفضاء</t>
  </si>
  <si>
    <t>Fables</t>
  </si>
  <si>
    <t>اقتصاد لينان موقف وتحليل</t>
  </si>
  <si>
    <t>السلسلة المحبوبة (4 - 5 سنوات)</t>
  </si>
  <si>
    <t>سلسلة "أنا أتعلّم وألوّن" (4 - 5 سنوات)</t>
  </si>
  <si>
    <t>سلسلة "صديقي" (5 - 6 سنوات)</t>
  </si>
  <si>
    <t>سلسلة "أنا أعمل" (5 - 6 سنوات)</t>
  </si>
  <si>
    <t>سلسلة "أرنوب النشيط" (4 - 7 سنوات)</t>
  </si>
  <si>
    <t>سلسلة "مباهج وأنشطة الأطفال" (4 - 7 سنوات)</t>
  </si>
  <si>
    <t>سلسلة "اِقرأ واكتب ولوُّن" (5 - 7 سنوات)</t>
  </si>
  <si>
    <t>الموسوعات (12 - 16 سنة)</t>
  </si>
  <si>
    <t>المعلّقات واللوحات التعليمية</t>
  </si>
  <si>
    <t>سلسلة "المعاجم المصوّرة"</t>
  </si>
  <si>
    <t>Wall Pictures</t>
  </si>
  <si>
    <t>Yellow Activities</t>
  </si>
  <si>
    <t>Green Activities</t>
  </si>
  <si>
    <t>Songbook</t>
  </si>
  <si>
    <t>Dictionary for Beginners</t>
  </si>
  <si>
    <t>English School Books</t>
  </si>
  <si>
    <t>Handwriting Activities</t>
  </si>
  <si>
    <t>Sun Series</t>
  </si>
  <si>
    <t>Let's Write</t>
  </si>
  <si>
    <t>21st Century Reading Comprehension</t>
  </si>
  <si>
    <t>Bubbles Readers</t>
  </si>
  <si>
    <t>York Favourite Tales</t>
  </si>
  <si>
    <t>New Tales (Age: 8 - 12)</t>
  </si>
  <si>
    <t>Longman Picture Classics</t>
  </si>
  <si>
    <t>سلسلة "رياض الإيمان": نفحات من سيرة الرسول وصحبه</t>
  </si>
  <si>
    <t>سلسلة "الينابيع"</t>
  </si>
  <si>
    <t>كتب الأنشطة بالملصقات (3 - 7 سنوات)</t>
  </si>
  <si>
    <t>سلسلة المناهج الدراسية رياض الأطفال</t>
  </si>
  <si>
    <t>حكايتي المفضلة "(حجم كبير) 7 - 11 سنة"</t>
  </si>
  <si>
    <t>سلسلة أنشطة وهوايات</t>
  </si>
  <si>
    <t>سلسلة كل شيء عن</t>
  </si>
  <si>
    <t>استكشف العالم والكون (7 - 11 سنة)</t>
  </si>
  <si>
    <t>حكايات شعبيّة (8 - 12 سنة)</t>
  </si>
  <si>
    <t>القصص العالميّة (11 - 15 سنة)</t>
  </si>
  <si>
    <t>قصائد وأناشيد (6 - 9 سنوات)</t>
  </si>
  <si>
    <t>الحكايات المشوّقة</t>
  </si>
  <si>
    <t>سلسلة رياض المعرفة</t>
  </si>
  <si>
    <t>أنشطة الأطفال (4 - 6 سنوات)</t>
  </si>
  <si>
    <t>أنشطة حكايات الأطفال (5 - 8 سنوات)</t>
  </si>
  <si>
    <t>أنشطة العلوم</t>
  </si>
  <si>
    <t>كتب الفراشة: استكشف العقل والنفس</t>
  </si>
  <si>
    <t>الألغاز بالملصقات (3 - 7 سنوات)</t>
  </si>
  <si>
    <t>خطوتي الأولى (4 - 6 سنوات)</t>
  </si>
  <si>
    <t>في العلم تسلية (4 - 6 سنوات)</t>
  </si>
  <si>
    <t>سلسلة "الناشئون" (4 - 6 سنوات)</t>
  </si>
  <si>
    <t>الهوايات (8 - 12 سنة)</t>
  </si>
  <si>
    <t>York Simplified Classic</t>
  </si>
  <si>
    <t>York Young Reades (ELT)</t>
  </si>
  <si>
    <t>Modern Simplified Classics (ELT)</t>
  </si>
  <si>
    <t>الرياضة للجميع (11 - 16 سنة)</t>
  </si>
  <si>
    <t>حيوانات أرضنا (7 - 11 سنة)</t>
  </si>
  <si>
    <t>حكايات علميّة</t>
  </si>
  <si>
    <t>موسوعتي الأولى</t>
  </si>
  <si>
    <t>تجارب علميّة مبسّطة (8 - 12 سنة)</t>
  </si>
  <si>
    <t>موسوعة العلوم المبسطة</t>
  </si>
  <si>
    <t>سلسلة تجارب طبيعيّة مبسّطة</t>
  </si>
  <si>
    <t>سلسلة التجارب الأساسية الميّسرة (9 - 14 سنة)</t>
  </si>
  <si>
    <t>موسوعة الفراشة للناشئين</t>
  </si>
  <si>
    <t>سلسلة تجارب علمية للناشئين</t>
  </si>
  <si>
    <t>الموسوعات الشاملة</t>
  </si>
  <si>
    <t>القاموس البصري المصوّر (12 - 16 سنة)</t>
  </si>
  <si>
    <t>سلسلة سؤال وجواب</t>
  </si>
  <si>
    <t>سلسلة "الأسرة"</t>
  </si>
  <si>
    <t>موسوعات "المعارف المصوّرة"</t>
  </si>
  <si>
    <t>سلسلة المعارف العامّة</t>
  </si>
  <si>
    <t>سلسلة "الصحّة العامة"</t>
  </si>
  <si>
    <t>كتاب الفراشة مع كاسيت سلسلة "قصائد وأناشيد" (6 - 9 سنوات)</t>
  </si>
  <si>
    <t>كتاب الفراشة مع كاسيت سلسلة "كان في قديم الزمان" (8 - 12 سنوات)</t>
  </si>
  <si>
    <t>موسوعة الطاقة المبسّطة</t>
  </si>
  <si>
    <t>سلسلة القواميس المصوّرة</t>
  </si>
  <si>
    <t>سلسلة "حافظوا على البيئة" (10 - 16 سنة)</t>
  </si>
  <si>
    <t>موسوعة البيئة للناشئين 6/1</t>
  </si>
  <si>
    <t>سلسلة دنيا العلوم والأطفال</t>
  </si>
  <si>
    <t>سلسلة دنيا التكنولوجيا</t>
  </si>
  <si>
    <t>سلسلة رسم الخرائط واستخدامها</t>
  </si>
  <si>
    <t>سلسلة مبادئ الكمبيوتر للأطفال</t>
  </si>
  <si>
    <t>موسوعة الجغرافية المصوّرة</t>
  </si>
  <si>
    <t>كتب الفراشة: موسوعة الفضاء</t>
  </si>
  <si>
    <t>كتب الفراشة: سلسلة دورات الطبيعة</t>
  </si>
  <si>
    <t>دليل الأسرة الطبّي</t>
  </si>
  <si>
    <t>تعال نقرأ</t>
  </si>
  <si>
    <t>موسوعة التطبيقات العلميّة الميسّرة (14 - 18 سنة)</t>
  </si>
  <si>
    <t>موسوعة النظريات والتطبيقات جديد</t>
  </si>
  <si>
    <t>سلسلة للفتيات وللفتيان جديد</t>
  </si>
  <si>
    <t>موسوعة الطاقة المستدامة</t>
  </si>
  <si>
    <t>موسوعة الإنجازات العلمية والتكنولوجية في القرن العشرين</t>
  </si>
  <si>
    <t>أنظر وتعلّم</t>
  </si>
  <si>
    <t>حكايات ومطالعات</t>
  </si>
  <si>
    <t>لماذا يجب عليّ أن...</t>
  </si>
  <si>
    <t>سلسلة توينيز</t>
  </si>
  <si>
    <t>كتب الفراشة: استكشف الكترونيًّا</t>
  </si>
  <si>
    <t>موسوعة جسم الإنسان المبسطة</t>
  </si>
  <si>
    <t>Butterfly Book with Coloured Illustrations</t>
  </si>
  <si>
    <t>Stories From the Arab World</t>
  </si>
  <si>
    <t>New Arabic Tales</t>
  </si>
  <si>
    <t>Favourite Tales (Large Gifts Books) Age: 7 - 11</t>
  </si>
  <si>
    <t>Hobbies</t>
  </si>
  <si>
    <t>Sports Series</t>
  </si>
  <si>
    <t>Stories and Activities</t>
  </si>
  <si>
    <t>Buttterfly Books - Yorks School Dictionaries</t>
  </si>
  <si>
    <t>Cahier de Graphisme</t>
  </si>
  <si>
    <t xml:space="preserve">24  ساعة في حياة... </t>
  </si>
  <si>
    <t>Je colorie</t>
  </si>
  <si>
    <t>Histoires du Monde Arabe</t>
  </si>
  <si>
    <t>Mes Nouveaux Contes (8 - 12 ans)</t>
  </si>
  <si>
    <t>كتب الصور للأطفال (4 - 6 سنوات)</t>
  </si>
  <si>
    <t>عالم الأطفال في صور (2 - 5 سنوات)</t>
  </si>
  <si>
    <t>العالم في الصغر (4 - 6 سنوات)</t>
  </si>
  <si>
    <t>الحساب المصور للأطفال (6 - 10 سنوات)</t>
  </si>
  <si>
    <t>الحديث عن (4 - 6 سنوات)</t>
  </si>
  <si>
    <t>قواميس ليديبرد</t>
  </si>
  <si>
    <t>معاجم الأطفال المصوّرة (6 - 9 سنوات)</t>
  </si>
  <si>
    <t>زدني علمًا (9 - 12 سنة)</t>
  </si>
  <si>
    <t>قصائد وأناشيد (8 - 12 سنة)</t>
  </si>
  <si>
    <t>أنا أقرأ (6 - 9 سنوات)</t>
  </si>
  <si>
    <t>الحكايات المحبوبة الأولى</t>
  </si>
  <si>
    <t>أنا أقرأ</t>
  </si>
  <si>
    <t>حكايات تراثية محبوبة</t>
  </si>
  <si>
    <t>مغامرات القائد تومان (7 - 10 سنوات)</t>
  </si>
  <si>
    <t>المغامرات المحبوبة (6 - 10 سنوات)</t>
  </si>
  <si>
    <t>حكايات وأساطير (8 - 12 سنة)</t>
  </si>
  <si>
    <t>حكايات المساء (10 - 14 سنة)</t>
  </si>
  <si>
    <t>ليديبرد الأنشطة بالملصقات</t>
  </si>
  <si>
    <t>القصص العالمية (10 - 14 سنة)</t>
  </si>
  <si>
    <t>قصص الحيوانات (8 - 10 سنوات)</t>
  </si>
  <si>
    <t>كيف تعمل (12 - 16 سنة)</t>
  </si>
  <si>
    <t>العلوم للناشئين (12 - 16 سنة)</t>
  </si>
  <si>
    <t>العلوم المبسّطة (12 - 16 سنة)</t>
  </si>
  <si>
    <t>الكتب الرائدة (9 - 12 سنة)</t>
  </si>
  <si>
    <t>الإنجازات الحضارية (12 - 16 سنة)</t>
  </si>
  <si>
    <t>السلسلة التاريخية (11 - 15 سنة)</t>
  </si>
  <si>
    <t>سيرة العلماء العظام (11 - 15 سنة)</t>
  </si>
  <si>
    <t>تاريخ الفنون (11 - 15 سنة)</t>
  </si>
  <si>
    <t>الفنّانون العظام (11 - 15 سنة)</t>
  </si>
  <si>
    <t>حيوانات العالم (12 - 16 سنة)</t>
  </si>
  <si>
    <t>التاريخ الطبيعي (11 - 15 سنة)</t>
  </si>
  <si>
    <t>حافظوا على البيئة (10 - 14 سنة)</t>
  </si>
  <si>
    <t>حافظوا على سلامتكم (10 - 13 سنة)</t>
  </si>
  <si>
    <t>كتب الطبيعة (12 - 16 سنة)</t>
  </si>
  <si>
    <t>الهوايات (11 - 15 سنة)</t>
  </si>
  <si>
    <t>الكشفية (8 - 12 سنة)</t>
  </si>
  <si>
    <t>الناس في أعمالهم (9 - 12 سنة)</t>
  </si>
  <si>
    <t>حكايات المساء</t>
  </si>
  <si>
    <t>Well Loved Tales (Ladybird Books with Cassettes) Book &amp; Tape</t>
  </si>
  <si>
    <t>سلسلة لماذا</t>
  </si>
  <si>
    <t>حكايات السنابل للصغار</t>
  </si>
  <si>
    <t>حكايات السنابل الصغار</t>
  </si>
  <si>
    <t>الحكايات اللطيفة</t>
  </si>
  <si>
    <t>المغامرات المثيرة</t>
  </si>
  <si>
    <t>روائع شكسبير (12 - 15 سنة)</t>
  </si>
  <si>
    <t>الروايات المشهورة (12 - 15 سنة)</t>
  </si>
  <si>
    <t>الحكايات البوليسية (12 - 15 سنة)</t>
  </si>
  <si>
    <t>مغامرات شرلوك هولمز (12 - 15 سنة)</t>
  </si>
  <si>
    <t>من الأدويسيا (12 - 15 سنة)</t>
  </si>
  <si>
    <t>من الإلياذة (12 - 15 سنة)</t>
  </si>
  <si>
    <t>سلسلة نحلات صغيرات</t>
  </si>
  <si>
    <t>الروايات العالمية</t>
  </si>
  <si>
    <t>York Handbooks 0582</t>
  </si>
  <si>
    <t>York Notes</t>
  </si>
  <si>
    <t>York Notes Advanced</t>
  </si>
  <si>
    <t>Classique de Poche</t>
  </si>
  <si>
    <t>Arabic Language Teaching</t>
  </si>
  <si>
    <t>تعليم اللغة العربية للأجانب</t>
  </si>
  <si>
    <t>Islamic Series for the Young</t>
  </si>
  <si>
    <t>Linguistics</t>
  </si>
  <si>
    <t>سلسلة مراكز الحضارة</t>
  </si>
  <si>
    <t>Arab Background Series</t>
  </si>
  <si>
    <t>Institut Dominician d'Etudes Orientales du Caire</t>
  </si>
  <si>
    <t>Philosophy</t>
  </si>
  <si>
    <t>Education</t>
  </si>
  <si>
    <t>Grammar</t>
  </si>
  <si>
    <t>Translation &amp; Correspondance</t>
  </si>
  <si>
    <t>كتب الترجمة والمراسلات</t>
  </si>
  <si>
    <t>قواعد</t>
  </si>
  <si>
    <t>التربية</t>
  </si>
  <si>
    <t>فلسفة</t>
  </si>
  <si>
    <t>سلسلة "أدبيات"</t>
  </si>
  <si>
    <t>سلسلة "الشعر والشعراء"</t>
  </si>
  <si>
    <t>سلسلة إبداعات</t>
  </si>
  <si>
    <t>Lange Medical Books (Middle East Edition)</t>
  </si>
  <si>
    <t>الشوقيات 2/1</t>
  </si>
  <si>
    <t>أصول الترجمة والتعريب/فرنسي-عربي وعربي-فرنسي (طبعة جديدة)</t>
  </si>
  <si>
    <t>الثنائية الدولية والعالم المعاصر ما بين 1945 و1990</t>
  </si>
  <si>
    <t>Brontë</t>
  </si>
  <si>
    <t>Brontë, C</t>
  </si>
  <si>
    <t>Brontë, E</t>
  </si>
  <si>
    <t>Hopkins, GM</t>
  </si>
  <si>
    <t>Howells, W.D</t>
  </si>
  <si>
    <t>01C131106</t>
  </si>
  <si>
    <t>فرفور المغامر</t>
  </si>
  <si>
    <t>بطوط وفرفر</t>
  </si>
  <si>
    <t>رحلة عنبر</t>
  </si>
  <si>
    <t>01C131109</t>
  </si>
  <si>
    <t>أوّل أيّام العطلة</t>
  </si>
  <si>
    <t>يوم السيرك</t>
  </si>
  <si>
    <t>01C131111</t>
  </si>
  <si>
    <t>يوم الرِّحلة</t>
  </si>
  <si>
    <t>01C131112</t>
  </si>
  <si>
    <t>خمس قطط صغيرة</t>
  </si>
  <si>
    <t>سمسم وسماسم</t>
  </si>
  <si>
    <t>01C131114</t>
  </si>
  <si>
    <t>تنّور وتنارا</t>
  </si>
  <si>
    <t>مغامرات الصغير الضّائع</t>
  </si>
  <si>
    <t>01C131301</t>
  </si>
  <si>
    <t>علاء الدين والمصباح السِّحري</t>
  </si>
  <si>
    <t>01C131302</t>
  </si>
  <si>
    <t>رحلات جَلِفَر</t>
  </si>
  <si>
    <t>01C131303</t>
  </si>
  <si>
    <t xml:space="preserve">حكايات إيسوب - 1 - </t>
  </si>
  <si>
    <t>01C131304</t>
  </si>
  <si>
    <t xml:space="preserve">حكايات إيسوب - 2 - </t>
  </si>
  <si>
    <t>01C131305</t>
  </si>
  <si>
    <t>01C131306</t>
  </si>
  <si>
    <t xml:space="preserve">أساطير مشهورة - 2 - </t>
  </si>
  <si>
    <t>01C131307</t>
  </si>
  <si>
    <t>سرّ الملك</t>
  </si>
  <si>
    <t>01C131308</t>
  </si>
  <si>
    <t>مغامرات الفارس المجهول</t>
  </si>
  <si>
    <t>01C131309</t>
  </si>
  <si>
    <t>لانسلت البُحيري</t>
  </si>
  <si>
    <t>01C131310</t>
  </si>
  <si>
    <t>فارس الصقر الذهبي</t>
  </si>
  <si>
    <t>01C131311</t>
  </si>
  <si>
    <t>حكايات عالمية</t>
  </si>
  <si>
    <t>01C131313</t>
  </si>
  <si>
    <t>حكايات لافونتين: الذئب والثعلب</t>
  </si>
  <si>
    <t>01C131312</t>
  </si>
  <si>
    <t>إياد والتنين</t>
  </si>
  <si>
    <t>01C131201</t>
  </si>
  <si>
    <t>ملك الفَراش</t>
  </si>
  <si>
    <t>01C131202</t>
  </si>
  <si>
    <t>الجندب الأسير</t>
  </si>
  <si>
    <t>01C131203</t>
  </si>
  <si>
    <t>حيوانات الغابات المطيرة</t>
  </si>
  <si>
    <t>01C193211</t>
  </si>
  <si>
    <t>01C193212</t>
  </si>
  <si>
    <t>الدينصورات</t>
  </si>
  <si>
    <t>01C193213</t>
  </si>
  <si>
    <t>01C131801</t>
  </si>
  <si>
    <t>أسرة روبنسن السويسرية</t>
  </si>
  <si>
    <t>01C131802</t>
  </si>
  <si>
    <t>الحديقة السرّية</t>
  </si>
  <si>
    <t>01C131803</t>
  </si>
  <si>
    <t>رحلة إلى باطن الأرض</t>
  </si>
  <si>
    <t>01C131804</t>
  </si>
  <si>
    <t>قصّة مدينتين</t>
  </si>
  <si>
    <t>01C131805</t>
  </si>
  <si>
    <t>العالم المفقود</t>
  </si>
  <si>
    <t>01C131806</t>
  </si>
  <si>
    <t>الفرسان الثلاثة</t>
  </si>
  <si>
    <t>01C131807</t>
  </si>
  <si>
    <t>01C131808</t>
  </si>
  <si>
    <t>01C131809</t>
  </si>
  <si>
    <t>حول العالم في ثمانين يومًا</t>
  </si>
  <si>
    <t>01C131810</t>
  </si>
  <si>
    <t>أنشودة العيد</t>
  </si>
  <si>
    <t>01C131811</t>
  </si>
  <si>
    <t>الرّيح والصّفصاف</t>
  </si>
  <si>
    <t>01C131812</t>
  </si>
  <si>
    <t>الأمير السّعيد</t>
  </si>
  <si>
    <t>01C131813</t>
  </si>
  <si>
    <t>جزيرة الأحلام</t>
  </si>
  <si>
    <t>01C131814</t>
  </si>
  <si>
    <t>المحارب الأخير</t>
  </si>
  <si>
    <t>01C131815</t>
  </si>
  <si>
    <t>01C131816</t>
  </si>
  <si>
    <t>الأميرة الصّغيرة</t>
  </si>
  <si>
    <t>01C131817</t>
  </si>
  <si>
    <t>دجى القطّة الصغيرة العفريتة</t>
  </si>
  <si>
    <t>01C130701</t>
  </si>
  <si>
    <t>الحصان الساخط</t>
  </si>
  <si>
    <t>01C130702</t>
  </si>
  <si>
    <t>سمّور العاصي</t>
  </si>
  <si>
    <t>01C130703</t>
  </si>
  <si>
    <t>أبو الحنّاء الحكيم</t>
  </si>
  <si>
    <t>01C130704</t>
  </si>
  <si>
    <t>فرهود: جحش يشكو الوحدة</t>
  </si>
  <si>
    <t>01C130705</t>
  </si>
  <si>
    <t>الكاميرا</t>
  </si>
  <si>
    <t>01C132901</t>
  </si>
  <si>
    <t>السّيّارة</t>
  </si>
  <si>
    <t>01C132902</t>
  </si>
  <si>
    <t>التّلفون</t>
  </si>
  <si>
    <t>01C132903</t>
  </si>
  <si>
    <t>التّلفزيون</t>
  </si>
  <si>
    <t>01C132904</t>
  </si>
  <si>
    <t>الصّاروخ</t>
  </si>
  <si>
    <t>01C132905</t>
  </si>
  <si>
    <t>الحاسبة الإلكترونية</t>
  </si>
  <si>
    <t>01C132906</t>
  </si>
  <si>
    <t>الحوّامة</t>
  </si>
  <si>
    <t>01C132907</t>
  </si>
  <si>
    <t>المرقب والمجهر</t>
  </si>
  <si>
    <t>01C132908</t>
  </si>
  <si>
    <t>الطّائرة</t>
  </si>
  <si>
    <t>01C132909</t>
  </si>
  <si>
    <t>القاطرة</t>
  </si>
  <si>
    <t>01C132910</t>
  </si>
  <si>
    <t>الدرّاجة الناريّة</t>
  </si>
  <si>
    <t>01C132911</t>
  </si>
  <si>
    <t>الآلات الزراعيّة</t>
  </si>
  <si>
    <t>01C132912</t>
  </si>
  <si>
    <t>01C132701</t>
  </si>
  <si>
    <t>الحَركيّات الهوائيّة</t>
  </si>
  <si>
    <t>01C132702</t>
  </si>
  <si>
    <t>علم الضّوء</t>
  </si>
  <si>
    <t>01C132703</t>
  </si>
  <si>
    <t>الميكانيكا الميسّرة</t>
  </si>
  <si>
    <t>01C132704</t>
  </si>
  <si>
    <t>الكيمياء الميسّرة</t>
  </si>
  <si>
    <t>01C132705</t>
  </si>
  <si>
    <t>علم الحيوان</t>
  </si>
  <si>
    <t>01C132706</t>
  </si>
  <si>
    <t>علم النبات</t>
  </si>
  <si>
    <t>01C132707</t>
  </si>
  <si>
    <t>01C132708</t>
  </si>
  <si>
    <t>الآلات البسيطة والمحرّكات</t>
  </si>
  <si>
    <t>01C132804</t>
  </si>
  <si>
    <t>طبيعة الهواء والطيران</t>
  </si>
  <si>
    <t>01C132802</t>
  </si>
  <si>
    <t>طبيعة الضوء والآلات البصريّة</t>
  </si>
  <si>
    <t>01C132803</t>
  </si>
  <si>
    <t>مبادئ الكهرباء والمغنطيسيّة</t>
  </si>
  <si>
    <t>01C132801</t>
  </si>
  <si>
    <t>01C132101</t>
  </si>
  <si>
    <t>الإنسان يغزو الجوّ</t>
  </si>
  <si>
    <t>01C132102</t>
  </si>
  <si>
    <t>الأسود والنمور</t>
  </si>
  <si>
    <t>01C132103</t>
  </si>
  <si>
    <t>01C132104</t>
  </si>
  <si>
    <t>الإنسان يركب البحر</t>
  </si>
  <si>
    <t>01C132105</t>
  </si>
  <si>
    <t>01C132106</t>
  </si>
  <si>
    <t>البيوت</t>
  </si>
  <si>
    <t>01C132108</t>
  </si>
  <si>
    <t>الصّحارى</t>
  </si>
  <si>
    <t>01C132109</t>
  </si>
  <si>
    <t>الكائنات الحيّة</t>
  </si>
  <si>
    <t>01C132110</t>
  </si>
  <si>
    <t>الصّوت</t>
  </si>
  <si>
    <t>01C132111</t>
  </si>
  <si>
    <t>خبايا الأرض</t>
  </si>
  <si>
    <t>01C132112</t>
  </si>
  <si>
    <t>01C132113</t>
  </si>
  <si>
    <t>السيّارة في خدمة الإنسان</t>
  </si>
  <si>
    <t>01C132107</t>
  </si>
  <si>
    <t>القطارات</t>
  </si>
  <si>
    <t>01C132114</t>
  </si>
  <si>
    <t>ضخام الحيوانات</t>
  </si>
  <si>
    <t>01C132115</t>
  </si>
  <si>
    <t>الجداول والأنهار</t>
  </si>
  <si>
    <t>01C132116</t>
  </si>
  <si>
    <t>الجسور</t>
  </si>
  <si>
    <t>01C132117</t>
  </si>
  <si>
    <t>الحصون والقلاع</t>
  </si>
  <si>
    <t>01C132118</t>
  </si>
  <si>
    <t>الطيور المغرّدة</t>
  </si>
  <si>
    <t>01C132119</t>
  </si>
  <si>
    <t>01C132120</t>
  </si>
  <si>
    <t>01C132121</t>
  </si>
  <si>
    <t>أوراق النبات</t>
  </si>
  <si>
    <t>01C132122</t>
  </si>
  <si>
    <t>الطرق</t>
  </si>
  <si>
    <t>01C132123</t>
  </si>
  <si>
    <t>عالم الشجرة</t>
  </si>
  <si>
    <t>01C132124</t>
  </si>
  <si>
    <t>01C132125</t>
  </si>
  <si>
    <t>البنّ والقهوة</t>
  </si>
  <si>
    <t>01C132126</t>
  </si>
  <si>
    <t>الشوكولاته والكاكاو</t>
  </si>
  <si>
    <t>01C132127</t>
  </si>
  <si>
    <t>01C132128</t>
  </si>
  <si>
    <t>01C132129</t>
  </si>
  <si>
    <t>01C132130</t>
  </si>
  <si>
    <t>القرود</t>
  </si>
  <si>
    <t>01C132131</t>
  </si>
  <si>
    <t>عجول البحر والحيتان</t>
  </si>
  <si>
    <t>01C132132</t>
  </si>
  <si>
    <t>01C132133</t>
  </si>
  <si>
    <t>الجنود</t>
  </si>
  <si>
    <t>01C132134</t>
  </si>
  <si>
    <t>الأسنان</t>
  </si>
  <si>
    <t>01C132135</t>
  </si>
  <si>
    <t>الفواكه والثمار</t>
  </si>
  <si>
    <t>01C132136</t>
  </si>
  <si>
    <t>01C132137</t>
  </si>
  <si>
    <t>الدِّببة</t>
  </si>
  <si>
    <t>01C132138</t>
  </si>
  <si>
    <t>الشاي</t>
  </si>
  <si>
    <t>01C132139</t>
  </si>
  <si>
    <t>ريادة الفضاء</t>
  </si>
  <si>
    <t>01C133201</t>
  </si>
  <si>
    <t>ريادة الأعماق</t>
  </si>
  <si>
    <t>01C133202</t>
  </si>
  <si>
    <t>قصّة الراديو</t>
  </si>
  <si>
    <t>01C133203</t>
  </si>
  <si>
    <t>قصّة النفط</t>
  </si>
  <si>
    <t>01C133204</t>
  </si>
  <si>
    <t>قصّة العلم - الكتاب الأوّل</t>
  </si>
  <si>
    <t>01C133206</t>
  </si>
  <si>
    <t>قصّة العلم - الكتاب الثاني</t>
  </si>
  <si>
    <t>01C133207</t>
  </si>
  <si>
    <t>قصّة الفلزات (المعادن)</t>
  </si>
  <si>
    <t>01C133208</t>
  </si>
  <si>
    <t>قصّة الطيران</t>
  </si>
  <si>
    <t>01C133209</t>
  </si>
  <si>
    <t>الإختراعات الكبرى</t>
  </si>
  <si>
    <t>01C133210</t>
  </si>
  <si>
    <t>قصّة السيّارة</t>
  </si>
  <si>
    <t>01C133212</t>
  </si>
  <si>
    <t>قصّة الطاقة النووية</t>
  </si>
  <si>
    <t>01C133213</t>
  </si>
  <si>
    <t>قصّة السكك الحديدية</t>
  </si>
  <si>
    <t>01C133214</t>
  </si>
  <si>
    <t>قصّة الدرّاجة</t>
  </si>
  <si>
    <t>01C133215</t>
  </si>
  <si>
    <t>قصّة اللدائن (البلاستيك)</t>
  </si>
  <si>
    <t>01C133211</t>
  </si>
  <si>
    <t>قصة الطبّ</t>
  </si>
  <si>
    <t>01C133205</t>
  </si>
  <si>
    <t>جان دارك</t>
  </si>
  <si>
    <t>01C133501</t>
  </si>
  <si>
    <t>ماركو بولو</t>
  </si>
  <si>
    <t>01C133502</t>
  </si>
  <si>
    <t>الكابتن سْكوت</t>
  </si>
  <si>
    <t>01C133503</t>
  </si>
  <si>
    <t>نابوليون</t>
  </si>
  <si>
    <t>01C133504</t>
  </si>
  <si>
    <t>كليوباترا ومصر القديمة</t>
  </si>
  <si>
    <t>01C133505</t>
  </si>
  <si>
    <t>تشارلز ديكنز</t>
  </si>
  <si>
    <t>01C133506</t>
  </si>
  <si>
    <t>كريستوفر كولمبس</t>
  </si>
  <si>
    <t>01C133507</t>
  </si>
  <si>
    <t>الإسكندر الأكبر</t>
  </si>
  <si>
    <t>01C133508</t>
  </si>
  <si>
    <t>فلورنس نَيْتنغيل</t>
  </si>
  <si>
    <t>01C133511</t>
  </si>
  <si>
    <t>01C133513</t>
  </si>
  <si>
    <t>هنيبعل</t>
  </si>
  <si>
    <t>01C133514</t>
  </si>
  <si>
    <t>وِليَم شيكسبير</t>
  </si>
  <si>
    <t>01C133522</t>
  </si>
  <si>
    <t>روبرت لويس ستيفنسن</t>
  </si>
  <si>
    <t>01C133518</t>
  </si>
  <si>
    <t>الحضارات الكبرى: روما</t>
  </si>
  <si>
    <t>01C133512</t>
  </si>
  <si>
    <t>الحضارات الكبرى: اليونان</t>
  </si>
  <si>
    <t>01C133509</t>
  </si>
  <si>
    <t>الحضارات الكبرى: الإنكا</t>
  </si>
  <si>
    <t>01C133520</t>
  </si>
  <si>
    <t>الحضارات الكبرى: الفايكنجز</t>
  </si>
  <si>
    <t>01C133517</t>
  </si>
  <si>
    <t>الحضارات الكبرى: كريت</t>
  </si>
  <si>
    <t>01C133515</t>
  </si>
  <si>
    <t>الحضارات الكبرى: المايسينيون</t>
  </si>
  <si>
    <t>01C133519</t>
  </si>
  <si>
    <t>الحضارات الكبرى: الصين</t>
  </si>
  <si>
    <t>01C133521</t>
  </si>
  <si>
    <t>الحضارات الكبرى: مصر</t>
  </si>
  <si>
    <t>01C133510</t>
  </si>
  <si>
    <t>الحضارات الكبرى: الآزتك</t>
  </si>
  <si>
    <t>01C133516</t>
  </si>
  <si>
    <t>مدام كوري</t>
  </si>
  <si>
    <t>01C133801</t>
  </si>
  <si>
    <t>مايكل فارادي</t>
  </si>
  <si>
    <t>01C133802</t>
  </si>
  <si>
    <t>تشارلز داروين</t>
  </si>
  <si>
    <t>01C133803</t>
  </si>
  <si>
    <t>01C133601</t>
  </si>
  <si>
    <t>01C133602</t>
  </si>
  <si>
    <t>قصّة الموسيقى</t>
  </si>
  <si>
    <t>01C133603</t>
  </si>
  <si>
    <t xml:space="preserve">الفنّانون العظام - 1 - </t>
  </si>
  <si>
    <t>01C133701</t>
  </si>
  <si>
    <t xml:space="preserve">الفنّانون العظام - 2 - </t>
  </si>
  <si>
    <t>01C133702</t>
  </si>
  <si>
    <t xml:space="preserve">الفنّانون العظام - 3 - </t>
  </si>
  <si>
    <t>01C133703</t>
  </si>
  <si>
    <t>اللبونات الآسيوية</t>
  </si>
  <si>
    <t>01C133401</t>
  </si>
  <si>
    <t>اللبونات الإفريقية</t>
  </si>
  <si>
    <t>01C133402</t>
  </si>
  <si>
    <t>اللبونات الأوروبية</t>
  </si>
  <si>
    <t>01C133403</t>
  </si>
  <si>
    <t>لبونات أمريكا الشمالية</t>
  </si>
  <si>
    <t>01C133404</t>
  </si>
  <si>
    <t>لبونات أمريكا الجنوبية</t>
  </si>
  <si>
    <t>01C133405</t>
  </si>
  <si>
    <t>01C133406</t>
  </si>
  <si>
    <t>01C133407</t>
  </si>
  <si>
    <t>النباتات وكيف تنمو</t>
  </si>
  <si>
    <t>01C133301</t>
  </si>
  <si>
    <t>الحيوانات وكيف تعيش</t>
  </si>
  <si>
    <t>01C133302</t>
  </si>
  <si>
    <t>حيوانات ما قبل التاريخ وأحافيرها</t>
  </si>
  <si>
    <t>01C133305</t>
  </si>
  <si>
    <t>تعلّم عن الحشرات والحيوانات الصغيرة</t>
  </si>
  <si>
    <t>01C133306</t>
  </si>
  <si>
    <t>حياة النحل</t>
  </si>
  <si>
    <t>01C133303</t>
  </si>
  <si>
    <t>الطيور وكيف تعيش</t>
  </si>
  <si>
    <t>01C133304</t>
  </si>
  <si>
    <t>الطبيعة في أشكالها الرائعة</t>
  </si>
  <si>
    <t>01C133307</t>
  </si>
  <si>
    <t>قصّة العنكبوت</t>
  </si>
  <si>
    <t>01C133308</t>
  </si>
  <si>
    <t>01C132501</t>
  </si>
  <si>
    <t>01C132502</t>
  </si>
  <si>
    <t>دورة الطبيعة</t>
  </si>
  <si>
    <t>01C132503</t>
  </si>
  <si>
    <t>أسرار البحار</t>
  </si>
  <si>
    <t>01C132504</t>
  </si>
  <si>
    <t>الإسعافات الأوّلية</t>
  </si>
  <si>
    <t>01C132401</t>
  </si>
  <si>
    <t>السلامة في المنزل</t>
  </si>
  <si>
    <t>01C132402</t>
  </si>
  <si>
    <t>السلامة من أخطار المياه</t>
  </si>
  <si>
    <t>01C132403</t>
  </si>
  <si>
    <t>الصّخور والمعادن</t>
  </si>
  <si>
    <t>01C133101</t>
  </si>
  <si>
    <t>السماء في الليل</t>
  </si>
  <si>
    <t>01C133102</t>
  </si>
  <si>
    <t>الفراش والعثّ وحشرات أخرى</t>
  </si>
  <si>
    <t>01C133103</t>
  </si>
  <si>
    <t>01C133104</t>
  </si>
  <si>
    <t>أنت وجسدك</t>
  </si>
  <si>
    <t>01C133105</t>
  </si>
  <si>
    <t>أشغال يدوية طريفة</t>
  </si>
  <si>
    <t>01C132201</t>
  </si>
  <si>
    <t>لعب وألعاب يمكنك صنعها</t>
  </si>
  <si>
    <t>01C132202</t>
  </si>
  <si>
    <t>01C132203</t>
  </si>
  <si>
    <t>تعلّم الشطرنج</t>
  </si>
  <si>
    <t>01C132208</t>
  </si>
  <si>
    <t>أصول السباحة والغطس</t>
  </si>
  <si>
    <t>01C132204</t>
  </si>
  <si>
    <t>مبادئ الفروسية</t>
  </si>
  <si>
    <t>01C132205</t>
  </si>
  <si>
    <t>كيف تصنع راديو ترانزستور</t>
  </si>
  <si>
    <t>01C132206</t>
  </si>
  <si>
    <t>التصوير بالكاميرا</t>
  </si>
  <si>
    <t>01C132207</t>
  </si>
  <si>
    <t>01C132209</t>
  </si>
  <si>
    <t>موسوعة مصطلحات العلوم النحوية - 3 أجزاء</t>
  </si>
  <si>
    <t>لغة الطفل العربي</t>
  </si>
  <si>
    <t>المعجم المفهرس لألفاظ الشعر الجاهلي ومعانيه (عربي-عربي)</t>
  </si>
  <si>
    <t>كيتس مانفريد، دو فريز</t>
  </si>
  <si>
    <t>غابات لبنان عبر العصور</t>
  </si>
  <si>
    <t>خزامي، ميشال</t>
  </si>
  <si>
    <t>ملحمة جلجامش</t>
  </si>
  <si>
    <t>عشرُ ليالٍ مع ابن خلدون</t>
  </si>
  <si>
    <t>الحيالي، ليلى</t>
  </si>
  <si>
    <t>معجم شواعر الواحدة من صدر الاسلام الى العصر العباسي</t>
  </si>
  <si>
    <t>05M500651</t>
  </si>
  <si>
    <t>05M500053</t>
  </si>
  <si>
    <t>05M500652</t>
  </si>
  <si>
    <t>Current Surgical Diagnosis &amp; Treatment 13th E/2010</t>
  </si>
  <si>
    <t>05M500054</t>
  </si>
  <si>
    <t>Doherty</t>
  </si>
  <si>
    <t xml:space="preserve">كتب الفراشة </t>
  </si>
  <si>
    <t>الطقس والظواهر الطبيعية</t>
  </si>
  <si>
    <t xml:space="preserve"> سلسلة الدليل إلى...</t>
  </si>
  <si>
    <t>كُلّ شيء عن العلاجات الطبيعيّة</t>
  </si>
  <si>
    <t>الأعداد المصوّرة</t>
  </si>
  <si>
    <t xml:space="preserve"> ABC and 1... 20</t>
  </si>
  <si>
    <t>My ABC (Activity Book 2)</t>
  </si>
  <si>
    <t>الثدييّات</t>
  </si>
  <si>
    <t xml:space="preserve"> سلسلة زاوية القراءة</t>
  </si>
  <si>
    <t>أبو الشّوارب قطٌّ مشاغب</t>
  </si>
  <si>
    <t>أحمد وأسعد</t>
  </si>
  <si>
    <t>إنهض، يا جاد</t>
  </si>
  <si>
    <t>منصور والدينوصور</t>
  </si>
  <si>
    <t>الثعلب واللقلق</t>
  </si>
  <si>
    <t>بنطلون شاكر</t>
  </si>
  <si>
    <t>أين حذائي ؟</t>
  </si>
  <si>
    <t>بالونات العيد</t>
  </si>
  <si>
    <t>مُنذر المُتنمِّر</t>
  </si>
  <si>
    <t>القبطان سرحان</t>
  </si>
  <si>
    <t>الضفدع مبسوط</t>
  </si>
  <si>
    <t>الشمس وريح الشمال</t>
  </si>
  <si>
    <t>الفشار في الدار</t>
  </si>
  <si>
    <t>كنزة الصوف الكبيرة</t>
  </si>
  <si>
    <t>صُندوق جدَّتي</t>
  </si>
  <si>
    <t>الهروب قبل الغروب</t>
  </si>
  <si>
    <t>السباق الكبير</t>
  </si>
  <si>
    <t>جُمانة الخجولة</t>
  </si>
  <si>
    <t>صبيحة المليحة</t>
  </si>
  <si>
    <t>مخباء الفيل الصغير</t>
  </si>
  <si>
    <t>مناف الذي لا يخاف</t>
  </si>
  <si>
    <t>كعكة سالم</t>
  </si>
  <si>
    <t>أرنوبة المرعوبة</t>
  </si>
  <si>
    <t>علبة الغذاء</t>
  </si>
  <si>
    <t>مدينة الثمار والأزهار</t>
  </si>
  <si>
    <t>يوم فطائر العسل</t>
  </si>
  <si>
    <t>كنز العاصفة</t>
  </si>
  <si>
    <t>خفايا الجسم</t>
  </si>
  <si>
    <t>لماذا يجب عليّ أن أشارك غيري ؟</t>
  </si>
  <si>
    <t>لماذا يجب عليّ أن أستمع ؟</t>
  </si>
  <si>
    <t xml:space="preserve">لماذا يجب عليّ أن أساعد ؟ </t>
  </si>
  <si>
    <t>First steps with Butterfly</t>
  </si>
  <si>
    <t>Action Pack for Kids B</t>
  </si>
  <si>
    <t>Phonics and Spelling 1</t>
  </si>
  <si>
    <t>Phonics and Spelling 2</t>
  </si>
  <si>
    <t>Phonics and Spelling 3</t>
  </si>
  <si>
    <t>Phonics and Spelling 4</t>
  </si>
  <si>
    <t>تحليل الخطاب والترجمة</t>
  </si>
  <si>
    <t>ذو الإصبع وبناته</t>
  </si>
  <si>
    <t>القائد والأسيرة</t>
  </si>
  <si>
    <t xml:space="preserve">  977161228X</t>
  </si>
  <si>
    <t>حشرات مدهشة</t>
  </si>
  <si>
    <t>النمل العادي والنمل الأبيض</t>
  </si>
  <si>
    <t>سلسلة السنابل للناشئين</t>
  </si>
  <si>
    <t xml:space="preserve">معجم الحِرَف والفنون الشعبية الفلسطينية </t>
  </si>
  <si>
    <t>05M500446</t>
  </si>
  <si>
    <t xml:space="preserve">Medical Microbiology 2011  </t>
  </si>
  <si>
    <t>Medical Medical Diagnosis &amp; Treatment 2011</t>
  </si>
  <si>
    <t xml:space="preserve">05M500055 </t>
  </si>
  <si>
    <t>Current Pediatrics Diagnosis &amp; Treatment, 18/e 2007</t>
  </si>
  <si>
    <t xml:space="preserve">النّباتات السّومريّة والأشوريّة - البابلية </t>
  </si>
  <si>
    <t xml:space="preserve">معجم الأعلام المتساوية بين الرجال والنّساء (عربي/ عربي) </t>
  </si>
  <si>
    <t xml:space="preserve">الأنباري، أحمد زكي </t>
  </si>
  <si>
    <t xml:space="preserve">معجم الشّعر والشعراء في أساس البلاغة (عربي/عربي) </t>
  </si>
  <si>
    <t xml:space="preserve">د. أيوب، نبيل </t>
  </si>
  <si>
    <t>نص القارىء المختلف (2) وسيميائية الخطاب النقدي</t>
  </si>
  <si>
    <t xml:space="preserve">النقد النصّي (2) وتحليل الخطاب </t>
  </si>
  <si>
    <t>أساسيات بيتر دراكر</t>
  </si>
  <si>
    <t>دراكر، بيتر</t>
  </si>
  <si>
    <t>المعجم العسكري ( إنكليزي – عربي)</t>
  </si>
  <si>
    <t>الصين التي لم تكتشف بعد ...</t>
  </si>
  <si>
    <t>ستوري، جوناثان</t>
  </si>
  <si>
    <t xml:space="preserve">استراتيجيات التعليم المدمج </t>
  </si>
  <si>
    <t>قاموس حتّي الطبي الجديد إنكليزي – عربي (الأكبر)</t>
  </si>
  <si>
    <t>معتوق، فريديريك</t>
  </si>
  <si>
    <t>الموسوعة الميّسرة في العلوم الاجتماعية عربي/ إنكليزي/ فرنسي</t>
  </si>
  <si>
    <t>Les Livres Butterfly</t>
  </si>
  <si>
    <t>Mon Livre de Maths avec Nanou (Petite section)</t>
  </si>
  <si>
    <t>Mon Livre de Maths avec Nanou (Moyenne section)</t>
  </si>
  <si>
    <t>Mon Livre de Maths avec Nanou (Grande section)</t>
  </si>
  <si>
    <t>Maths for Kids (Book 3)</t>
  </si>
  <si>
    <t xml:space="preserve">كوكب في خطر </t>
  </si>
  <si>
    <t>موسوعة العلوم للناشئين: مرجع عصري بهيج للمدرسة والبيت</t>
  </si>
  <si>
    <t>موسوعة الفضاء للناشئين</t>
  </si>
  <si>
    <t xml:space="preserve">سلسلة كتابي الأخضر : </t>
  </si>
  <si>
    <t>أَحِبَّ عالمك: كيف تعتني بكوكبك ونباتاته وحيواناته</t>
  </si>
  <si>
    <t>الأرنب والسلحفاة</t>
  </si>
  <si>
    <t>الثعلب والقاق</t>
  </si>
  <si>
    <t>أسماك مدهشة</t>
  </si>
  <si>
    <t>أسماك القرش</t>
  </si>
  <si>
    <t>الأسود</t>
  </si>
  <si>
    <t>الفراشات</t>
  </si>
  <si>
    <t>حيوانات الأدغال</t>
  </si>
  <si>
    <t>الطعام</t>
  </si>
  <si>
    <t>جبل إفرست</t>
  </si>
  <si>
    <t>الطقس وأحواله</t>
  </si>
  <si>
    <t>الحياة في الغابات</t>
  </si>
  <si>
    <t>المواصلات</t>
  </si>
  <si>
    <t>الحياة في البحار</t>
  </si>
  <si>
    <t>My first Numbers sticker book</t>
  </si>
  <si>
    <t>صف الحارب 306 دروس في الاستراتيجية</t>
  </si>
  <si>
    <t>استراتيجية مديري المبيعات</t>
  </si>
  <si>
    <t>محارب الأعمال الاستراتيجية الخاصة بالمبادرين</t>
  </si>
  <si>
    <t>تسويق المحارب إستراتيجية فتح الأسواق</t>
  </si>
  <si>
    <t xml:space="preserve">الكشف عن الصينية القديمة </t>
  </si>
  <si>
    <t>وليمة الأسد وقصص أخرى</t>
  </si>
  <si>
    <t>سباق بين غرابين</t>
  </si>
  <si>
    <t xml:space="preserve">ألفبائي الملوّنة والمفيدة </t>
  </si>
  <si>
    <t>الحساب المحبوب</t>
  </si>
  <si>
    <t xml:space="preserve">مروج الألفباء المسلّية : الأوّل </t>
  </si>
  <si>
    <t>مروج الألفباء المسلّية : الأوّل أنشطة</t>
  </si>
  <si>
    <t>مروج الألفباء المسلّية : الثّاني</t>
  </si>
  <si>
    <t>مروج الألفباء المسلّية : الثاني أنشطة</t>
  </si>
  <si>
    <t>خطوطي الجميلة الكتاب الثاني (الخطّ النسخيّ)</t>
  </si>
  <si>
    <t>خطوطي الجميلة الكتاب الثالث (الخطّ النسخيّ)</t>
  </si>
  <si>
    <t>خطوطي الجميلة الكتاب الرابع (الخطّ النسخيّ)</t>
  </si>
  <si>
    <t>الفراشة الصغيرة الضائعة</t>
  </si>
  <si>
    <t>مغامرات الضفدع الصغير</t>
  </si>
  <si>
    <t>كتب الفراشة: سلسلة طريقي الى القراءة</t>
  </si>
  <si>
    <t>أين فَتينة ؟</t>
  </si>
  <si>
    <t>أسرِع يا حِصان</t>
  </si>
  <si>
    <t>هل وصلنا ؟</t>
  </si>
  <si>
    <t xml:space="preserve">تعال نُسلِّم </t>
  </si>
  <si>
    <t>كوكو المشاغب</t>
  </si>
  <si>
    <t>الهمستر عنبر</t>
  </si>
  <si>
    <t>أنام، لا أنام</t>
  </si>
  <si>
    <t>أغنية لولو</t>
  </si>
  <si>
    <t>سباق الكرة</t>
  </si>
  <si>
    <t>أنا أسبح</t>
  </si>
  <si>
    <t>النَمر مرمر مِزاجه مُعكَر</t>
  </si>
  <si>
    <t>السِّباق المرح</t>
  </si>
  <si>
    <t>الفيلة جميلة</t>
  </si>
  <si>
    <t>في الحمّام عنكبوت !</t>
  </si>
  <si>
    <t>مرّة أخرى فقط !</t>
  </si>
  <si>
    <t>كُلْ عشاءَك !</t>
  </si>
  <si>
    <t>النَّسناس فِرناس</t>
  </si>
  <si>
    <t>آخ !</t>
  </si>
  <si>
    <t>الإمبراطور والأقزام</t>
  </si>
  <si>
    <t>شمس واللفتة الكبيرة</t>
  </si>
  <si>
    <t>دهب والذئب</t>
  </si>
  <si>
    <t>شعر أو لا شعر</t>
  </si>
  <si>
    <t>سرحان والعنزة</t>
  </si>
  <si>
    <t>محفظة الذهب</t>
  </si>
  <si>
    <t>سرحان والملك</t>
  </si>
  <si>
    <t>منطاد الملك</t>
  </si>
  <si>
    <t>الكلب الصّامت</t>
  </si>
  <si>
    <t>كنز الملك</t>
  </si>
  <si>
    <t>حكاية الكنز</t>
  </si>
  <si>
    <t>كتب الفراشة: سلسلة حيوانات محبوبة</t>
  </si>
  <si>
    <t>بطوط الصغير</t>
  </si>
  <si>
    <t>وقت نوم بطوط</t>
  </si>
  <si>
    <t>صديق بطوط الصغير</t>
  </si>
  <si>
    <t>البطريق الصغير يريد أن يطير</t>
  </si>
  <si>
    <t>أين بيت البطريق الصغير ؟</t>
  </si>
  <si>
    <t>الدُّبُّ الخائف</t>
  </si>
  <si>
    <t>أبي المُدهش</t>
  </si>
  <si>
    <t>الدُّبّ المريض</t>
  </si>
  <si>
    <t>كتب الفراشة: سلسلة تنمية شخصيّة الطفل</t>
  </si>
  <si>
    <t>أنا وجسمي :</t>
  </si>
  <si>
    <t>لِمَ نَغتَسلُ ؟</t>
  </si>
  <si>
    <t>من أين جِئتُ ؟</t>
  </si>
  <si>
    <t>هل أنا قويٌّ وسليم الجسم ؟</t>
  </si>
  <si>
    <t xml:space="preserve">خبرات جديدة : </t>
  </si>
  <si>
    <t>هدايا العيد</t>
  </si>
  <si>
    <t xml:space="preserve">حيوان مُدلَّل </t>
  </si>
  <si>
    <t>هذه غرفتي!</t>
  </si>
  <si>
    <t>أعتني بنفسي :</t>
  </si>
  <si>
    <t xml:space="preserve">السَّلامة </t>
  </si>
  <si>
    <t>الحِفاظ على النّظافة</t>
  </si>
  <si>
    <t>الأكْلُ الصّحيّ</t>
  </si>
  <si>
    <t>التّمارين الرّياضيّة</t>
  </si>
  <si>
    <t>تناول الدواء</t>
  </si>
  <si>
    <t>أعرْف مشاعري:</t>
  </si>
  <si>
    <t xml:space="preserve">أنا خائف </t>
  </si>
  <si>
    <t>أنا غيْران</t>
  </si>
  <si>
    <t>أنا حزين</t>
  </si>
  <si>
    <t>أنا غضبان</t>
  </si>
  <si>
    <t>السّلوك اللائق :</t>
  </si>
  <si>
    <t>لمْ أَكُن أنا !</t>
  </si>
  <si>
    <t>أنا أقوم به! تحمُّل المسؤولية</t>
  </si>
  <si>
    <t>لا يَهُمُّني ! تعلُّم احترام الآخرين واحترام الذات</t>
  </si>
  <si>
    <t>من فضلك!</t>
  </si>
  <si>
    <t>كتب الفراشة : سلسلة في حديقة المرح :</t>
  </si>
  <si>
    <t xml:space="preserve">صوت المزمار المضحك </t>
  </si>
  <si>
    <t>جوجو خائف !</t>
  </si>
  <si>
    <t>ريحانة تحبُّ القطار العجيب</t>
  </si>
  <si>
    <t xml:space="preserve">أين بطّانيّة جوجو ؟ </t>
  </si>
  <si>
    <t xml:space="preserve">عصيرٌ كثيرٌ ! </t>
  </si>
  <si>
    <t>إلى أين تطيرُ الطّائرة الظّريفة ؟</t>
  </si>
  <si>
    <t>أين الدُّمى الحمراء</t>
  </si>
  <si>
    <t>ما الذي ضاع في القطار العجيب ؟</t>
  </si>
  <si>
    <t>مرحباً، جوجو ! إلعب مع اللواصق</t>
  </si>
  <si>
    <t xml:space="preserve">وقت النوم ! إمرح مع الألوان </t>
  </si>
  <si>
    <t xml:space="preserve">وقت اللعب ! لواصق كبيرة تسلّي الأيادي الصغيرة </t>
  </si>
  <si>
    <t xml:space="preserve">العالم الطّبيعي في سؤال وجواب </t>
  </si>
  <si>
    <t>اعتني بأظافرِكِ سيّدتي</t>
  </si>
  <si>
    <t>كل شيء عن الفضاء</t>
  </si>
  <si>
    <t>كل شيء عن كائنات مخيفة</t>
  </si>
  <si>
    <t>كل شيء عن علم الآثار</t>
  </si>
  <si>
    <t>كل شيء عن الصخور والمعادن</t>
  </si>
  <si>
    <t>كل شيء عن إنقاذ كوكبنا</t>
  </si>
  <si>
    <t>كل شيء عن كوكب يغضب</t>
  </si>
  <si>
    <t>كل شيء عن الجياد</t>
  </si>
  <si>
    <t>كل شيء عن أساطير شعوب قديمة</t>
  </si>
  <si>
    <t>كل شيء عن الأسلحة والدروع</t>
  </si>
  <si>
    <t>كل شيء عن أسماك القرش</t>
  </si>
  <si>
    <t xml:space="preserve">كل شيء عن الأهرام </t>
  </si>
  <si>
    <t>كتب الفراشة : سلسلة مشاريع علميّة مسلّية :</t>
  </si>
  <si>
    <t>أشياءٌ تتغيّر</t>
  </si>
  <si>
    <t>ألعبُ بالمغانط</t>
  </si>
  <si>
    <t>الدفع والشّدّ</t>
  </si>
  <si>
    <t>الضّوء واللّون</t>
  </si>
  <si>
    <t>أستكشفُ الكهرباء</t>
  </si>
  <si>
    <t>أستكشفُ الأصوات</t>
  </si>
  <si>
    <t xml:space="preserve">الأضداد المشوّقة </t>
  </si>
  <si>
    <t>الألوان المشوّقة</t>
  </si>
  <si>
    <t xml:space="preserve">علم الفلك  </t>
  </si>
  <si>
    <t xml:space="preserve">الكيمياء </t>
  </si>
  <si>
    <t xml:space="preserve">علم الأحياء </t>
  </si>
  <si>
    <t>الأحصنة</t>
  </si>
  <si>
    <t>Fun with Action Pack</t>
  </si>
  <si>
    <t xml:space="preserve">سلسلة الحقائق الوافية عن: </t>
  </si>
  <si>
    <t xml:space="preserve">التغيير الفعّال </t>
  </si>
  <si>
    <t>علم التفاوض</t>
  </si>
  <si>
    <t>توظيف الأفضل</t>
  </si>
  <si>
    <t>الأحجار الكريمة</t>
  </si>
  <si>
    <t xml:space="preserve">مرجعيات </t>
  </si>
  <si>
    <t>معجم الكلمات المتقاطعة</t>
  </si>
  <si>
    <t>مصطفى، سيّد عبد الواحد</t>
  </si>
  <si>
    <t>مُترجِم الأفعال الاصطلاحيّة : القاموس الهندسي للأفعال الاصطلاحية</t>
  </si>
  <si>
    <t>عرار، مهدي أسعد</t>
  </si>
  <si>
    <t xml:space="preserve">المُشترَك اللغوي في القرآن الكريم </t>
  </si>
  <si>
    <t>الوحدة والتّنوّع في النظريّة النّحويّة العربيّة</t>
  </si>
  <si>
    <t xml:space="preserve">علم الصّرف: التصريف المشترك – تصريف الأسماء والأفعال </t>
  </si>
  <si>
    <t xml:space="preserve">شرح السّبع الطّوال </t>
  </si>
  <si>
    <t>عبد الواحد، أنور محمود</t>
  </si>
  <si>
    <t xml:space="preserve">المعجم الهندسي الجديد إنكليزي/فرنسي/عربي </t>
  </si>
  <si>
    <t>977161276x</t>
  </si>
  <si>
    <t>المصباح الكبير (عر-ان-ان)</t>
  </si>
  <si>
    <t>المصباح الكبير (ان-ان-عر)</t>
  </si>
  <si>
    <t>الشايع، ندى</t>
  </si>
  <si>
    <t>صفا، لطفي</t>
  </si>
  <si>
    <t>جاري جاجلياردي</t>
  </si>
  <si>
    <t xml:space="preserve">المفتاح الذهبيّ للاستراتيجية </t>
  </si>
  <si>
    <t xml:space="preserve">التفسير الوافي المفيد لفهم القرآن المجيد </t>
  </si>
  <si>
    <t>الحميداوي/السّويدي</t>
  </si>
  <si>
    <t>التّكملة على كتاب العين (معجم لغوي تراثي)</t>
  </si>
  <si>
    <t>معجم الأفعال الرباعية في اللغة المحكية في الجليل (ع/ع)</t>
  </si>
  <si>
    <t>Current Medical Diagnosis &amp;Treatment 2012</t>
  </si>
  <si>
    <t>05M500057</t>
  </si>
  <si>
    <t>Basic and Clinical Pharmacology 12th edition</t>
  </si>
  <si>
    <t>05M500653</t>
  </si>
  <si>
    <t>ABC and 1 …..100</t>
  </si>
  <si>
    <t>Fun with 1,2,3</t>
  </si>
  <si>
    <t>الأعداد بالصّورة والشّكل والّلون</t>
  </si>
  <si>
    <t>الأشكال المشوّقة</t>
  </si>
  <si>
    <t>كتب الفراشة : سلسلة بيئتنا :</t>
  </si>
  <si>
    <t>عجائب الرّياضيّات تاريخ وتطبيقات</t>
  </si>
  <si>
    <t>ما الذي يدور في رأسي؟</t>
  </si>
  <si>
    <t xml:space="preserve">محارب المبيعات </t>
  </si>
  <si>
    <t>موسوعة كيف تعمل الأشياء للناشئين</t>
  </si>
  <si>
    <t xml:space="preserve">موسوعة الدينصورات للناشئين </t>
  </si>
  <si>
    <t>Nanou et les letters magiques</t>
  </si>
  <si>
    <t xml:space="preserve">Mon ABC Favori   </t>
  </si>
  <si>
    <t>كتب الفراشة: مهرات الأميرة ليلى</t>
  </si>
  <si>
    <t>الأميرة ليلى ومهرة البحر</t>
  </si>
  <si>
    <t>الأميرة ليلى ومهرة الثلج</t>
  </si>
  <si>
    <t>تحت السماء وفوق الأرض رحلات سفير</t>
  </si>
  <si>
    <t xml:space="preserve">سلسلة دليلك الأساسي للإدارة: </t>
  </si>
  <si>
    <t>الابتكار</t>
  </si>
  <si>
    <t xml:space="preserve">مانغا شكسبير: </t>
  </si>
  <si>
    <t>تاجر البندقية</t>
  </si>
  <si>
    <t>هامليت</t>
  </si>
  <si>
    <t>ماكبث</t>
  </si>
  <si>
    <t>جوليوس قيصر</t>
  </si>
  <si>
    <t>صديق الدبّ الجديد</t>
  </si>
  <si>
    <t xml:space="preserve">الدّب الجائع </t>
  </si>
  <si>
    <t>الحشرات</t>
  </si>
  <si>
    <t>النّباتات</t>
  </si>
  <si>
    <t>الدّينصورات</t>
  </si>
  <si>
    <t>كتب الفراشة: سلسلة ساعي البريد، بات</t>
  </si>
  <si>
    <t>المصباح السحري</t>
  </si>
  <si>
    <t>الاختراع المتعب</t>
  </si>
  <si>
    <t>على شاطئ البحر</t>
  </si>
  <si>
    <t xml:space="preserve">العنزة الجائعة </t>
  </si>
  <si>
    <t>الخروف الشّارد</t>
  </si>
  <si>
    <t>طاقيّة الحظّ</t>
  </si>
  <si>
    <t xml:space="preserve">الشّبشب الأحمر </t>
  </si>
  <si>
    <t>الطيّارة الهاربة</t>
  </si>
  <si>
    <t>9789953869155    </t>
  </si>
  <si>
    <t>الهدية المفاجئة                         </t>
  </si>
  <si>
    <t>9789953869094  </t>
  </si>
  <si>
    <t xml:space="preserve">9789953869087    </t>
  </si>
  <si>
    <t xml:space="preserve">9789953869711   </t>
  </si>
  <si>
    <t xml:space="preserve"> أوه، يا سامي !</t>
  </si>
  <si>
    <t xml:space="preserve">9789953869605   </t>
  </si>
  <si>
    <t>حارس الحديقة</t>
  </si>
  <si>
    <t>الكوخ القديم</t>
  </si>
  <si>
    <t>ضربة البداية</t>
  </si>
  <si>
    <t xml:space="preserve">أين نام بسبوس ؟ </t>
  </si>
  <si>
    <t>طاقيّة ماما الحمراء</t>
  </si>
  <si>
    <t xml:space="preserve">سرير أسعد </t>
  </si>
  <si>
    <t>طرطشة وفرفشة!</t>
  </si>
  <si>
    <t>سندويشة المربّى</t>
  </si>
  <si>
    <t>9789953869650  </t>
  </si>
  <si>
    <t>الآنسة جمان في حديقة الحيوان</t>
  </si>
  <si>
    <t>كنز ذي اللحية السوداء</t>
  </si>
  <si>
    <t>الأميرة وسرير الأشواك</t>
  </si>
  <si>
    <t>الملكة التي تحبّ الجُبن</t>
  </si>
  <si>
    <t>9789953869698  </t>
  </si>
  <si>
    <t>طاقيّة قوس قُزح</t>
  </si>
  <si>
    <t>9789953869735  </t>
  </si>
  <si>
    <t>سعيد والحيوانات</t>
  </si>
  <si>
    <t>المكنسة المفقودة</t>
  </si>
  <si>
    <t>محبوب ودبدوب</t>
  </si>
  <si>
    <t>حسان والحصان</t>
  </si>
  <si>
    <t>أسرع يا جرار</t>
  </si>
  <si>
    <t>النسناس الصغير الجائع</t>
  </si>
  <si>
    <t>بسبوس الكبير</t>
  </si>
  <si>
    <t>الفارس سرحان</t>
  </si>
  <si>
    <t>أوه، يا شمشم!</t>
  </si>
  <si>
    <t>معطف شمشم الجديد</t>
  </si>
  <si>
    <t xml:space="preserve">9789953869469   </t>
  </si>
  <si>
    <t xml:space="preserve">9789953869551   </t>
  </si>
  <si>
    <t xml:space="preserve">9789953869506   </t>
  </si>
  <si>
    <t xml:space="preserve">9789953869520   </t>
  </si>
  <si>
    <t xml:space="preserve">9789953869810   </t>
  </si>
  <si>
    <t xml:space="preserve">9789953869544   </t>
  </si>
  <si>
    <t xml:space="preserve">9789953869483   </t>
  </si>
  <si>
    <t xml:space="preserve">9789953869452   </t>
  </si>
  <si>
    <t xml:space="preserve">9789953869476   </t>
  </si>
  <si>
    <t xml:space="preserve">9789953869513  </t>
  </si>
  <si>
    <t xml:space="preserve">9789953869537   </t>
  </si>
  <si>
    <t>فرخ الضفدع</t>
  </si>
  <si>
    <t>البذور</t>
  </si>
  <si>
    <t>قطرات المطر</t>
  </si>
  <si>
    <t>اليرقانات</t>
  </si>
  <si>
    <t>كتب الفراشة: سلسلة أنت والنقود</t>
  </si>
  <si>
    <t>ماذا أفعل بنقودي؟</t>
  </si>
  <si>
    <t>ما هي النقود؟</t>
  </si>
  <si>
    <t>إنفاق النقود</t>
  </si>
  <si>
    <t>توفير النقود</t>
  </si>
  <si>
    <t>كتب الفراشة: سلسلة عجائب الطبيعة</t>
  </si>
  <si>
    <t>كتب الفراشة: سلسلة أطفالنا يقرأون</t>
  </si>
  <si>
    <t xml:space="preserve">المستوى الثاني: </t>
  </si>
  <si>
    <t xml:space="preserve">جيرار جيهامي </t>
  </si>
  <si>
    <t>التواصل اللغوي مقاربة لسانية وظيفية</t>
  </si>
  <si>
    <t xml:space="preserve">النّمط اللغوي في لغة نجيب محفوظ </t>
  </si>
  <si>
    <t xml:space="preserve">المغامرة الجماليّة للنصّ الأدبيّ  </t>
  </si>
  <si>
    <t>د. محمد صابر عبير</t>
  </si>
  <si>
    <t>Fun with opposites</t>
  </si>
  <si>
    <t>Fun with colours</t>
  </si>
  <si>
    <t>Fun with Shapes</t>
  </si>
  <si>
    <t xml:space="preserve">موسوعة المعارف الشاملة </t>
  </si>
  <si>
    <t>معجم تصحيح التصحيح (عربي - عربي)</t>
  </si>
  <si>
    <t>01C196952</t>
  </si>
  <si>
    <t xml:space="preserve">كل شيء عن الغابات المطيرة  </t>
  </si>
  <si>
    <t xml:space="preserve">كل شيء عن الأحافير </t>
  </si>
  <si>
    <t>كل شيء عن الجواسيس</t>
  </si>
  <si>
    <t xml:space="preserve"> 9789953869179 </t>
  </si>
  <si>
    <t>كل شيء عن البراكين</t>
  </si>
  <si>
    <t xml:space="preserve">علي القاسمي </t>
  </si>
  <si>
    <t xml:space="preserve">كنزُ شَمشَم </t>
  </si>
  <si>
    <t>Fun with ABC</t>
  </si>
  <si>
    <t>سلسلة الموسوعات العصرية للناشئين</t>
  </si>
  <si>
    <t xml:space="preserve">الموسوعة الجغرافيّة للناشئين </t>
  </si>
  <si>
    <t>05M500441</t>
  </si>
  <si>
    <t>Review of Medical Physiology 22/e 2006</t>
  </si>
  <si>
    <t>Action Pack for Kids A</t>
  </si>
  <si>
    <t>Mon Livre de Graphisme avec Nanou Jardin d'enfant</t>
  </si>
  <si>
    <t>Ma classe de maternelle avec Nanou Grande section</t>
  </si>
  <si>
    <t xml:space="preserve">Ma classe de maternelle avec Nanou </t>
  </si>
  <si>
    <t xml:space="preserve">عبد الحكيم </t>
  </si>
  <si>
    <t>01S141113</t>
  </si>
  <si>
    <t xml:space="preserve">روايات شارلوك هولمز المصوّرة </t>
  </si>
  <si>
    <t>كلب عائلة باسكرفيل</t>
  </si>
  <si>
    <t>وادي الخوف</t>
  </si>
  <si>
    <t>عصابة الأربعة</t>
  </si>
  <si>
    <t>كبرياء وتحامل</t>
  </si>
  <si>
    <t>في جبال الجنون</t>
  </si>
  <si>
    <t>معجم أعلام فلسطين في العلوم والفنون والآداب ع – ع</t>
  </si>
  <si>
    <t xml:space="preserve">معجم شواهد البلاغة الشعرية </t>
  </si>
  <si>
    <t>موسوعة المصطلحات التاريخية العثمانية عثماني-تركي-عربي</t>
  </si>
  <si>
    <r>
      <t>Le Chat Bott</t>
    </r>
    <r>
      <rPr>
        <sz val="10"/>
        <color indexed="8"/>
        <rFont val="Calibri"/>
        <family val="2"/>
      </rPr>
      <t>é</t>
    </r>
  </si>
  <si>
    <t>Les Livres en Français "Butterfly"</t>
  </si>
  <si>
    <r>
      <t>ال</t>
    </r>
    <r>
      <rPr>
        <sz val="10"/>
        <color indexed="8"/>
        <rFont val="Simplified Arabic"/>
        <family val="1"/>
      </rPr>
      <t>ڤ</t>
    </r>
    <r>
      <rPr>
        <sz val="10"/>
        <color indexed="8"/>
        <rFont val="Calibri"/>
        <family val="2"/>
      </rPr>
      <t>ايْكِنْع</t>
    </r>
  </si>
  <si>
    <r>
      <t>Bront</t>
    </r>
    <r>
      <rPr>
        <sz val="10"/>
        <color indexed="8"/>
        <rFont val="Calibri"/>
        <family val="2"/>
      </rPr>
      <t>ë</t>
    </r>
  </si>
  <si>
    <r>
      <t>Pens</t>
    </r>
    <r>
      <rPr>
        <sz val="10"/>
        <color indexed="8"/>
        <rFont val="Calibri"/>
        <family val="2"/>
      </rPr>
      <t>é</t>
    </r>
    <r>
      <rPr>
        <sz val="10"/>
        <color indexed="8"/>
        <rFont val="Calibri"/>
        <family val="2"/>
      </rPr>
      <t>es</t>
    </r>
  </si>
  <si>
    <t>الموسوعات الأدبية</t>
  </si>
  <si>
    <t>موسوعات النباتات</t>
  </si>
  <si>
    <t>بوست، د. جورج</t>
  </si>
  <si>
    <t>سلسلة علم نفسك بالطريقة المثلى في 24 ساعة</t>
  </si>
  <si>
    <t>البيع الناجح</t>
  </si>
  <si>
    <t>الخطابات البيعية الناجحة</t>
  </si>
  <si>
    <t>تحفيز العاملين</t>
  </si>
  <si>
    <t>العروض التقديمية المقنعة</t>
  </si>
  <si>
    <t>التأثير الناجح في الآخرين</t>
  </si>
  <si>
    <t>995386070X</t>
  </si>
  <si>
    <t>القيادة</t>
  </si>
  <si>
    <t>قائمة كتب الأطفال</t>
  </si>
  <si>
    <t>سلسلة "نشاطات سمسمة المسلّية" (4 - 9 سنوات)</t>
  </si>
  <si>
    <t>سلسلة مغامرات سمسم</t>
  </si>
  <si>
    <t>العودة الى كَوْكَبريش</t>
  </si>
  <si>
    <t xml:space="preserve">الخيار السّهل ! </t>
  </si>
  <si>
    <t>الكابوس المُرعِب</t>
  </si>
  <si>
    <t>الوحش المخيف</t>
  </si>
  <si>
    <t xml:space="preserve">السِّنُّ المفقودة </t>
  </si>
  <si>
    <t xml:space="preserve">أصدقاءُ زَقمَلان </t>
  </si>
  <si>
    <t>سَمْسَم وحكايةُ الضُّفدَع</t>
  </si>
  <si>
    <t>صديقُ المَلِك</t>
  </si>
  <si>
    <t>دَبدوب القُرصان أبو لحية</t>
  </si>
  <si>
    <t>أبي هو الأقوى !!!</t>
  </si>
  <si>
    <t>وجبةُ زَقمَلان</t>
  </si>
  <si>
    <t>زَقْمَلان النَّظيف</t>
  </si>
  <si>
    <t>كتب كمبيوتر (مراجع)</t>
  </si>
  <si>
    <t>تصميم موقعك وبناؤه على الويب</t>
  </si>
  <si>
    <t>الرخصة الدولية لقيادة الكمبيوتر ICDL</t>
  </si>
  <si>
    <t>ألألفباء بالصور والألوان</t>
  </si>
  <si>
    <t>أرقامي الجميلة الكتاب الثاني</t>
  </si>
  <si>
    <t>أرقامي الجميلة كتاب الأنشطة الثاني</t>
  </si>
  <si>
    <t>الأفعال حكايات صغيرة نتشارك فيها</t>
  </si>
  <si>
    <t>السلسلة الرائعة York Press</t>
  </si>
  <si>
    <t>الثقة في النفس</t>
  </si>
  <si>
    <t>القائد البارع</t>
  </si>
  <si>
    <t>صناعة القرار</t>
  </si>
  <si>
    <t>سلسلة مجالات علمية للناشئين</t>
  </si>
  <si>
    <t>تجارب علمية أساسية</t>
  </si>
  <si>
    <t xml:space="preserve">علماء غيّروا العالم </t>
  </si>
  <si>
    <t xml:space="preserve">مستكشفون غيّروا العالم </t>
  </si>
  <si>
    <t>مستكشفو الآثار إكتشافات وحضارات غيّرت العالم</t>
  </si>
  <si>
    <t>موسوعات الفراشة</t>
  </si>
  <si>
    <t>قياس الوزن والوقت</t>
  </si>
  <si>
    <t>قياس الأحجام</t>
  </si>
  <si>
    <t xml:space="preserve">استكشاف الأنماط </t>
  </si>
  <si>
    <t xml:space="preserve">استكشاف الأشكال </t>
  </si>
  <si>
    <t>سلسلة عجلات سريعة</t>
  </si>
  <si>
    <t>الجرار الأمين</t>
  </si>
  <si>
    <t>القطار السريع</t>
  </si>
  <si>
    <t>كل شيء عن العلوم</t>
  </si>
  <si>
    <t>كل شيء عن الطقس</t>
  </si>
  <si>
    <t>كل شيء عن كوكب الأرض</t>
  </si>
  <si>
    <t>كل شيء عن اللبونات</t>
  </si>
  <si>
    <t>كل شيء عن جسم الإنسان</t>
  </si>
  <si>
    <t>كل شيء عن المحيطات</t>
  </si>
  <si>
    <t>كل شيء عن عجائب العالم</t>
  </si>
  <si>
    <t>كل شيء عن الاختراعات</t>
  </si>
  <si>
    <t>الحمل والولادة قوائم المراجعة الأساسية</t>
  </si>
  <si>
    <t>صديقي القاموس (عربي-فرنسي)</t>
  </si>
  <si>
    <t>السياسة الثقافية في العالم العربي</t>
  </si>
  <si>
    <t>الأعمال القصصية الكاملة</t>
  </si>
  <si>
    <t>جبيات، صالح</t>
  </si>
  <si>
    <t>معجم جواهر الأشعار والتحقيقات الأدبية</t>
  </si>
  <si>
    <t>حدادين، عباس</t>
  </si>
  <si>
    <t>عبد الرحيم، منتصر أمين</t>
  </si>
  <si>
    <t>قراءة النص النقدي القديم دراسة ومعجم</t>
  </si>
  <si>
    <t>المعجم الذهبي الكبير عربي-فارسي</t>
  </si>
  <si>
    <t>معجم المعتقدات الشعبية الفلسطينية / عربي - عربي</t>
  </si>
  <si>
    <t>الأفعال الثلاثية المضاعفة معجم ودراسة</t>
  </si>
  <si>
    <t>العلاق، بشير</t>
  </si>
  <si>
    <t>معجم صور الشعراء بكلماتهم</t>
  </si>
  <si>
    <t>الكامل الأكبر / فرنسي-عربي</t>
  </si>
  <si>
    <t>عشرون ألف فعل وفعل دراسة علمية ومعجم تصريف شامل</t>
  </si>
  <si>
    <t>موسوعة العلوم الحديثة</t>
  </si>
  <si>
    <t>أبو الفتوح، محمد</t>
  </si>
  <si>
    <t>أبو نجم، جوزيف</t>
  </si>
  <si>
    <t>أبي خزام، أنور</t>
  </si>
  <si>
    <t>آل ناصر الدين، أمين</t>
  </si>
  <si>
    <t>بدوي، أحمد زكي</t>
  </si>
  <si>
    <t>بو طالب، عبد الهادي</t>
  </si>
  <si>
    <t>بقطر، الياس</t>
  </si>
  <si>
    <t>البهنسي، عفيف</t>
  </si>
  <si>
    <t>التليسي، خليفة محمد</t>
  </si>
  <si>
    <t>الثبيتي، مسفر</t>
  </si>
  <si>
    <t>الجرجاني</t>
  </si>
  <si>
    <t>لسانيات</t>
  </si>
  <si>
    <t>سلسلة أدب ونقد</t>
  </si>
  <si>
    <t>معجم القارئ / إنكليزي - عربي</t>
  </si>
  <si>
    <t>قاموس الطب البيطري إنكليزي - عربي</t>
  </si>
  <si>
    <t>معجم النبتات الطبية / عربي - لاتيني - فرنسي - إنكليزي</t>
  </si>
  <si>
    <t>معجم مصطلحات العلوم التجارية / إنكليزي - إنكليزي</t>
  </si>
  <si>
    <t>معجم الأفعال العبارية / إنكليزي - إنكليزي - عربي</t>
  </si>
  <si>
    <t>معجم المصطلحات النباتية / فرنسي - إنكليزيّ - عربي</t>
  </si>
  <si>
    <t>معجم المصطلحات البحرية / إنكليزي - فرنسي - عربي</t>
  </si>
  <si>
    <t>معجم رموز ودلالات الأزهار والنباتات عربي - لاتيني - فرنسي - إنكليزي</t>
  </si>
  <si>
    <t>المعجم المسرحي / عربي - إنكليزي - فرنسي</t>
  </si>
  <si>
    <t>معجم المصطلحات الإدارية / إنكليزي مع مسرد إنكليزي - عربي</t>
  </si>
  <si>
    <t>قاموس المعلوماتية ومصطلحات الكمبيوتر / إنكليزي مع مسرد إنكليزي - عربي</t>
  </si>
  <si>
    <t>معجم الذخيرة العلمية / إنكليزي - عربي</t>
  </si>
  <si>
    <t>معجم مصطلحات علم اللغة الحديث / إنكليزي - عربي وعربي - إنكليزي</t>
  </si>
  <si>
    <t>قاموس الفارسية الوجيز / فارسي - إنكليزي (مجلّد)</t>
  </si>
  <si>
    <t>المعجم الجديد / أرمني - إنكليزي</t>
  </si>
  <si>
    <t>معجم مصطلحات العلوم الاجتماعية / إنكليزي - فرنسي - عربي</t>
  </si>
  <si>
    <t>معجم اللغة العربية المصرية / عربي - إنكليزي</t>
  </si>
  <si>
    <t>قاموس المصطلحات الدبلوماسية / إنكليزي - عربي</t>
  </si>
  <si>
    <t>المصطلح: معجم العلوم الكمبيوترية / إنكليزي - عربي</t>
  </si>
  <si>
    <t>معجم التعابير الإصطلاحية / عربي مصري - إنكليزي</t>
  </si>
  <si>
    <t>معجم الوحدات الترجمية / عربي - إنكليزي</t>
  </si>
  <si>
    <t>سلك البيان في مناقب القرآن / عربي - إنكليزي</t>
  </si>
  <si>
    <t>معجم العمارة والفن / عربي - إنكليزي / إنكليزي - عربي</t>
  </si>
  <si>
    <t>المعجم السبئي بالإنكليزية والفرنسية والعربية</t>
  </si>
  <si>
    <t>قاموس المصطلحات التجارية والاقتصادية / إنكليزي - فرنسي - عربي</t>
  </si>
  <si>
    <t>معجم المصطلحات القانونية عربي / فرنسي / إنكليزي</t>
  </si>
  <si>
    <t>معجم التعابير الاصطلاحية / إنكليزي - عربي</t>
  </si>
  <si>
    <t>معجم لغة الاخبار / إنكليزي - فرنسي - عربي</t>
  </si>
  <si>
    <t>قاموس اللغة الإنكليزية / إنكليزي - إنكليزي (جزءان)</t>
  </si>
  <si>
    <t>معجم مصطلحات الإدارة / إنكليزي - عربي</t>
  </si>
  <si>
    <t>المعجم الجغرافي الموسوعي عربي-إنكليزي</t>
  </si>
  <si>
    <t>قاموس حتّي الطبّي الجديد / إنكليزي - عربي مع مسرد موسّع عربي - إنكليزي</t>
  </si>
  <si>
    <t>معجم مصطلحات الكومبيوتر والمعلوماتية / إنكليزي - فرنسي - عربي</t>
  </si>
  <si>
    <t>قاموس مصطلحات المعلوماتية / فرنسي - إنكليزي - عربي</t>
  </si>
  <si>
    <t>المعجم الحديث لمصطلحات الكومبيوتر والمعلوماتية / إنكليزي - عربي</t>
  </si>
  <si>
    <t>المعلوماتي: معجم مصطلحات علم الكومبيوتر / عربي - إنكليزي - فرنسي</t>
  </si>
  <si>
    <t>معجم اللّسانيات الحديثة (إنكليزي - عربي)</t>
  </si>
  <si>
    <t>المصباح / قاموس إنكليزي - إنكليزي - عربي</t>
  </si>
  <si>
    <t>معجم المصطلحات العلمية والفنّية والهندسية (الجديد) / إنكليزي - عربي</t>
  </si>
  <si>
    <t>معجم المصطلحات العلمية والفنية والهندسية / عربي - إنكليزي</t>
  </si>
  <si>
    <t>معجم مصطلحات البترول والصناعة النفطية / إنكليزي - عربي</t>
  </si>
  <si>
    <t>قاموس مصطلحات العلوم الزراعية / عربي - إنكليزي</t>
  </si>
  <si>
    <t>معجم مصطلحات الجغرافية والبيئة الطبيعية / إنكليزي - عربي</t>
  </si>
  <si>
    <t>معجم الجوهرة في الأمثال المقارنة / إنكليزي - عربي / فرنسي - لاتيني</t>
  </si>
  <si>
    <t>معجم علم اللغة النظري / إنكليزي - عربي</t>
  </si>
  <si>
    <t>معجم علم اللغة التطبيقي / إنكليزي - عربي</t>
  </si>
  <si>
    <t>قاموس الاقتصاد والتجارة / إنكليزي - عربي</t>
  </si>
  <si>
    <t>قاموس الاقتصاد والتجارة / عربي - إنكليزي</t>
  </si>
  <si>
    <t>قاموس المصطلحات الاقتصادية والتجارية / إنكليزي - عربي</t>
  </si>
  <si>
    <t>معجم قواعد العربية العالمية / عربي - إنكليزي</t>
  </si>
  <si>
    <t>معجم مصطلحات الإعراب والبناء / عربي - إنكليزي وإنكليزي - عربي</t>
  </si>
  <si>
    <t>معجم لغة النحو العربي / عربي - إنكليزي</t>
  </si>
  <si>
    <t>معجم مصطلحات الخدمة الاجتماعية / إنكليزي - عربي</t>
  </si>
  <si>
    <t>المعجم التركي الإنكليزي</t>
  </si>
  <si>
    <t>معجم الرياضيات الموسع / إنكليزي-عربي</t>
  </si>
  <si>
    <t>المعجم الموسوعي لمصطلحات الكمبيوتر / إنكليزي - عربي</t>
  </si>
  <si>
    <t>قاموس مصطلحات المعلوماتية واللغويات الحسابية / إنكليزي - عربي</t>
  </si>
  <si>
    <t>معجم المصطلحات اللغوية في المعلوماتية / عربي - إنكليزي (مع مسرد انك - عربي)</t>
  </si>
  <si>
    <t xml:space="preserve">معجم الأدوات النحوية في العربية (عربي - إنكليزي) </t>
  </si>
  <si>
    <t>معجم مصطلحات نقد الرواية / عربي - إنكليزي - فرنسي</t>
  </si>
  <si>
    <t>المعجم الوجيز في مصطلحات الاعلام / عربي - فرنسي - إنكليزي</t>
  </si>
  <si>
    <t>قاموس اللهجة العامية المصرية / عربي - إنكليزي</t>
  </si>
  <si>
    <t>قاموس اللهجة العامية المصرية / إنكليزي - عربي</t>
  </si>
  <si>
    <t>قاموس المتعلّم / إنكليزي - عربي</t>
  </si>
  <si>
    <t>قاموس المتعلّم / عربي - إنكليزي</t>
  </si>
  <si>
    <t>القاموس الشامل / فارسي - إنكليزي</t>
  </si>
  <si>
    <t>مختارات من الأمثال النجدية الحديثة عربي - إنكليزي</t>
  </si>
  <si>
    <t>قاموس سعادة / إنكليزي - عربي (جزء واحد)</t>
  </si>
  <si>
    <t>الشامل، قاموس إنكليزي - عربي</t>
  </si>
  <si>
    <t>القاموس العالي للمتعلّم / عربي - إنكليزي</t>
  </si>
  <si>
    <t>يورك معجم ومصطلحات العلوم اللغوية / إنكليزي - عربي</t>
  </si>
  <si>
    <t>القاموس الوسيط المصوّر / إنكليزي - عربي</t>
  </si>
  <si>
    <t>معجم مصطلحات طب الاسنان / إنكليزي - عربي</t>
  </si>
  <si>
    <t>معجم الشهابي في مصطلحات العلوم الزراعية / إنكليزي - عربي</t>
  </si>
  <si>
    <t>قاموس ثورانديك (إنكليزي - إنكليزي - عربي)</t>
  </si>
  <si>
    <t>معجم مصطلحات تشخيص الأمراض / إنكليزي - عربي</t>
  </si>
  <si>
    <t>معجم إدارة الموارد البشرية / عربي - إنكليزي</t>
  </si>
  <si>
    <t>معجم تكنولوجيا الوسائل السمعية والبصرية / إنكليزي - عربي (مسرد عربي - إنكليزي)</t>
  </si>
  <si>
    <t>قاموس مصطلحات العلاقات والمؤتمرات الدولية / إنكليزي - عربي</t>
  </si>
  <si>
    <t>قاموس الادارة الكبير / إنكليزي-عربي مع مسرد عربي-إنكليزي</t>
  </si>
  <si>
    <t>القاموس الوجيز في الجذور العلمية / لاتيني - يوناني - إنكليزي - عربي</t>
  </si>
  <si>
    <t>معجم الترجمة الفورية الموضوعي إنكليزي - عربي</t>
  </si>
  <si>
    <t>معجم الفروق إنكليزي-عربي</t>
  </si>
  <si>
    <t>قاموس المصطلحات الأثرية والفنية / إنكليزي - فرنسي - عربي</t>
  </si>
  <si>
    <t>قاموس الشرطة / إنكليزي - عربي</t>
  </si>
  <si>
    <t>المعجم الموسوعي للمصطلحات الثقافية / إنكليزي - فرنسي - عربي</t>
  </si>
  <si>
    <t>قاموس العلوم السمكية والبحرية / إنكليزي - عربي</t>
  </si>
  <si>
    <t>معجم مصطلحات العلوم التجارية / إنكليزي - عربي</t>
  </si>
  <si>
    <t>معجم الطوبوغرافية وأسماء الأماكن العربية / إنكليزي - عربي</t>
  </si>
  <si>
    <t>معجم مصطلحات الاقتصاد والمال وإدارة الأعمال / إنكليزي - عربي</t>
  </si>
  <si>
    <t>قاموس الإدارة / عربي - عربي - إنكليزي</t>
  </si>
  <si>
    <t>المعجم القانوني / إنكليزي - عربي</t>
  </si>
  <si>
    <t xml:space="preserve">المعجم القانوني / عربي - إنكليزي </t>
  </si>
  <si>
    <t>قاموس الأمثال والحكم اللاتينية / لاتيني - إنكليزي - عربي</t>
  </si>
  <si>
    <t>قاموس مصطلحات المصارف والمال والاستثمار إنكليزي - عربي</t>
  </si>
  <si>
    <t>قاموس الأسواق والأوراق المالية / إنكليزي - عربي</t>
  </si>
  <si>
    <t>معجم الاقتصاد المعاصر / إنكليزي - عربي</t>
  </si>
  <si>
    <t>معجم الأمثال اللبنانية الحديثة / عربي - إنكليزي</t>
  </si>
  <si>
    <t>معجم الدبلوماسية والشؤون الدولية / إنكليزي - فرنسي - عربي</t>
  </si>
  <si>
    <t>قاموس العربية المحكية في الخليج / عربي - إنكليزي وإنكليزي - عربي</t>
  </si>
  <si>
    <t>معجم أفعال اللغة العربية / عربي - إنكليزي</t>
  </si>
  <si>
    <t>المعجم السياحي الشامل إنكليزي - عربي</t>
  </si>
  <si>
    <t>معجم أدبي عربي وإنكليزي</t>
  </si>
  <si>
    <t>العريف: معجم في مصطلحات النحو العربي / عربي - إنكليزي وإنكليزي - عربي</t>
  </si>
  <si>
    <t>قاموس الأدباء الإنكليزيين والايرلنديين</t>
  </si>
  <si>
    <t>معجم المصطلحات التربوية / إنكليزي - عربي</t>
  </si>
  <si>
    <t>قاموس عربي - إنكليزي</t>
  </si>
  <si>
    <t>المنار / إنكليزي - عربي (نسخة المكتبة)</t>
  </si>
  <si>
    <t>المنار / إنكليزي - عربي (نسخة الطالب)</t>
  </si>
  <si>
    <t>المغني الكبير زائد / إنكليزي - عربي</t>
  </si>
  <si>
    <t>المغني الأكبر / إنكليزي - عربي (طبعة جديدة مراجعة وموسّعة بالكامل)</t>
  </si>
  <si>
    <t>المغني زائد / إنكليزي - عربي</t>
  </si>
  <si>
    <t>المغني الوسيط / عربي - إنكليزي</t>
  </si>
  <si>
    <t xml:space="preserve">المغني الوسيط / إنكليزي - عربي </t>
  </si>
  <si>
    <t xml:space="preserve">المغني الوجيز / إنكليزي - عربي (مجلّد) </t>
  </si>
  <si>
    <t>المغني الفريد / عربي - إنكليزي (غلاف)</t>
  </si>
  <si>
    <t>المغني الفريد / إنكليزي - عربي (مجلّد)</t>
  </si>
  <si>
    <t>معجم مصطلحات المعلوماتية والحاسبات الالكترونية والآلية / إنكليزي - عربي</t>
  </si>
  <si>
    <t>قاموس المصطلحات الإدارية / إنكليزي - فرنسي - عربي</t>
  </si>
  <si>
    <t>معجم الكيلاني لمصطلحات الحاسب الإلكتروني / إنكليزي - إنكليزي - عربي</t>
  </si>
  <si>
    <t>موسوعة الألعاب والرياضة / إنكليزي - عربي</t>
  </si>
  <si>
    <t>معجم الكيلاني لمصطلحات الكمبيوتر والإنترنت / إنكليزي - إنكليزي - عربي</t>
  </si>
  <si>
    <t>معجم مصطلحات التعليم الإلكتروني والتعليم عن بعد / إنكليزي - عربي</t>
  </si>
  <si>
    <t>معجم الأمثال المقارنة / إنكليزي - عربي</t>
  </si>
  <si>
    <t>معجم المصطلحات المستعملة في كتب تدريب قواعد اللغة العربية وواضعوها عربي - إنكليزي</t>
  </si>
  <si>
    <t>معجم الرياضيات / إنكليزي - عربي</t>
  </si>
  <si>
    <t>الوسيط في مصطلحات العلوم / إنكليزي - إنكليزي مع مسرد إنكليزي - عربي</t>
  </si>
  <si>
    <t>مد القاموس / عربي - إنكليزي (ثمانية مجلّدات)</t>
  </si>
  <si>
    <t>القاموس الطبي الوجيز / إنكليزي - إنكليزي مع مسرد إنكليزي - عربي</t>
  </si>
  <si>
    <t>موسوعة المصطلحات الادارية والاجتماعية والاقتصادية والتجارية / إنكليزي - عربي</t>
  </si>
  <si>
    <t>معجم مرعشي الطبي الوسيط / عربي - إنكليزي</t>
  </si>
  <si>
    <t>معجم مرعشي الطبي الوسيط / إنكليزي - عربي</t>
  </si>
  <si>
    <t>معجم مرعشي الطبي الكبير / إنكليزي - عربي</t>
  </si>
  <si>
    <t>معجم مرعشي الطبي الكبير / فرنسي - إنكليزي-عربي</t>
  </si>
  <si>
    <t>قاموس المتعلّم للتعابير العامية / عربي - إنكليزي</t>
  </si>
  <si>
    <t>قاموس المتعلّم للتعابير الكلاسيكية العربية / عربي - إنكليزي</t>
  </si>
  <si>
    <t>معجم مصطلحات الجغرافية / إنكليزي - إنكليزي مع مسرد إنكليزي - عربي</t>
  </si>
  <si>
    <t>القاموس الشامل في مصطلحات اللغة الإنكليزية / إنكليزي - عربي</t>
  </si>
  <si>
    <t>قاموس المفردات والتعابير الأجنبية / إنكليزي - عربي</t>
  </si>
  <si>
    <t>معجم المصطلحات الأمريكية والكندية / إنكليزي - عربي</t>
  </si>
  <si>
    <t>المعجم الموسوعي لمصطلحات التربية / إنكليزي - عربي</t>
  </si>
  <si>
    <t>المفيد للمتعلّم / إنكليزي - عربي</t>
  </si>
  <si>
    <t>معجم اللغة العربية المعاصرة / عربي - إنكليزي</t>
  </si>
  <si>
    <t>معجم الحافظ للمتصاحبات العربية / عربي - إنكليزي</t>
  </si>
  <si>
    <t>المعجم الاقتصادي والتجاري / إنكليزي - فرنسي - عربي</t>
  </si>
  <si>
    <t>المعجم الاقتصادي والتجاري / إنكليزي - عربي</t>
  </si>
  <si>
    <t>معجم المصطلحات الاقتصادية والتجارية / فرنسي - إنكليزي - عربي</t>
  </si>
  <si>
    <t>معجم المصطلحات الاقتصادية والمالية / فرنسي - إنكليزي - عربي</t>
  </si>
  <si>
    <t>معجم المصطلحات الاقتصاديّة والماليّة / إنكليزي - فرنسي - عربي</t>
  </si>
  <si>
    <t>معجم المصطلحات الاقتصادية والمالية / عربي - إنكليزي - فرنسي</t>
  </si>
  <si>
    <t>معجم المصطلحات الإقتصادية والماليّة / إنكليزي - عربي</t>
  </si>
  <si>
    <t>معجم المصطلحات الاقتصادية والمالية / عربي - إنكليزي</t>
  </si>
  <si>
    <t>قاموس إنكليزي - تركي</t>
  </si>
  <si>
    <t>معجم أسماء القرى والاماكن اللبنانية إنكليزي - إنكليزي - عربي</t>
  </si>
  <si>
    <t>معجم أسماء القرى والاماكن اللبنانية (جبل لبنان وشمال لبنان) إنكليزي - إنكليزي - عربي</t>
  </si>
  <si>
    <t>قاموس إنكليزي - عربي وعربي - إنكليزي (مزدوج - مجلّد)</t>
  </si>
  <si>
    <t>قاموس عربي - إنكليزي (مجلّد)</t>
  </si>
  <si>
    <t>قاموس المصطلحات الموسيقية / إنكليزي - فرنسي - ألماني - إيطالي - عربي</t>
  </si>
  <si>
    <t>القاموس القانوني / إنكليزي - عربي</t>
  </si>
  <si>
    <t>معجم مصطلحات الأدب / إنكليزي - فرنسي - عربي</t>
  </si>
  <si>
    <t>المختار / معجم إنكليزي - عربي وجيز</t>
  </si>
  <si>
    <t>النفيس - معجم القرن الحادي والعشرين / إنكليزي - عربي</t>
  </si>
  <si>
    <t>معجم العبارات السياسية الحديثة / إنكليزي - فرنسي - عربي</t>
  </si>
  <si>
    <t>قاموس يورك الطبي (إنكليزي - عربي) يصدر قريبًا</t>
  </si>
  <si>
    <t>معجم طبّ الأسنان الموحّد / عربي - إنكليزي</t>
  </si>
  <si>
    <t>معجم طبّ الأسنان الموحّد / إنكليزي - عربي</t>
  </si>
  <si>
    <t>معجم الصيدلة الموحّد / إنكليزي - عربي</t>
  </si>
  <si>
    <t>معجم التشريح الموحد / إنكليزي - عربي</t>
  </si>
  <si>
    <t>المعجم الطبي الموحد إنكليزي - عربي (جديد)</t>
  </si>
  <si>
    <t>المعجم الطبي الموحد (إنكليزي - فرنسي - عربي)</t>
  </si>
  <si>
    <t>المعجم الطبي الموحد ( فرنسي - إنكليزي  - عربي)</t>
  </si>
  <si>
    <t>قاموس الفلك والفضائيات المصوّر / إنكليزي مع مسردين إنكليزي - عربي وعربي - إنكليزي</t>
  </si>
  <si>
    <t>قاموس علم النبات المصوّر / إنكليزي مع مسردين إنكليزي - عربي وعربي - إنكليزي</t>
  </si>
  <si>
    <t>قاموس الرياضيات المصوّر / إنكليزي مع مسردين إنكليزي - عربي وعربي - إنكليزي</t>
  </si>
  <si>
    <t>قاموس العلوم المصوّر / إنكليزي مع مسردين إنكليزي - عربي وعربي - إنكليزي</t>
  </si>
  <si>
    <t>قاموس الكيمياء المصوّر / إنكليزي مع مسردين إنكليزي - عربي وعربي - إنكليزي</t>
  </si>
  <si>
    <t>قاموس علم الحيوان المصوّر / إنكليزي مع مسردين إنكليزي - عربي وعربي - إنكليزي</t>
  </si>
  <si>
    <t>قاموس الجغرافية المصوّر / إنكليزي مع مسردين إنكليزي - عربي وعربي - إنكليزي</t>
  </si>
  <si>
    <t>قاموس علم الكومبيوتر المصوّر / مع مسردين إنكليزي - عربي وعربي - إنكليزي</t>
  </si>
  <si>
    <t>قاموس علم الأحياء المصوّر / إنكليزي مع مسردين إنكليزي - عربي وعربي - إنكليزي</t>
  </si>
  <si>
    <t>قاموس علم التغذية / إنكليزي مع مسردين إنكليزي - عربي وعربي - إنكليزي</t>
  </si>
  <si>
    <t>قاموس الفيزياء المصوّر / مع قسم إنكليزي - عربي ومسرد عربي - إنكليزي</t>
  </si>
  <si>
    <t>قاموس الجيولوجية المصوّر / إنكليزي مع مسردين إنكليزي - عربي وعربي - إنكليزي</t>
  </si>
  <si>
    <t>المعجم الوجيز لمصطلحات العلوم التجارية / إنكليزي - إنكليزي</t>
  </si>
  <si>
    <t>المعجم الميسر للمترادفات والأضداد / إنكليزي - إنكليزي</t>
  </si>
  <si>
    <t>قاموس الوجيز / فارسي - إنكليزي</t>
  </si>
  <si>
    <t>قاموس الجيب لمختصرات وأوائليات مصطلحات الكمبيوتر الإنكليزية / إنكليزي - إنكليزي</t>
  </si>
  <si>
    <t>قاموس الجيب لمختصرات وأوائليات مصطلحات الكمبيوتر الإنكليزية / إنكليزي - عربي</t>
  </si>
  <si>
    <t>قاموس الجيب للمصطلحات الأساسية في العلوم / إنكليزي - عربي وعربي - إنكليزي</t>
  </si>
  <si>
    <t>قاموس الجيب في الاقتصاد والتجارة / إنكليزي - عربي</t>
  </si>
  <si>
    <t>معجم الأمثال الإنكليزية مشروحة ومفهرسة / إنكليزي - إنكليزي</t>
  </si>
  <si>
    <t>المعجم الطبّي للجيب / إنكليزي - عربي</t>
  </si>
  <si>
    <t xml:space="preserve">قاموس الجيب الأصغر / إنكليزي - عربي </t>
  </si>
  <si>
    <t>قاموس الجيب الأصغر / عربي - إنكليزي</t>
  </si>
  <si>
    <t>قاموس الجيب الأصغر (مزدوج) / إنكليزي - عربي وعربي - إنكليزي</t>
  </si>
  <si>
    <t>قاموس الطالب للجيب / إنكليزي - عربي</t>
  </si>
  <si>
    <t>قاموس الطالب للجيب / عربي - إنكليزي</t>
  </si>
  <si>
    <t>قاموس الطالب للجيب / إنكليزي - عربي وعربي - إنكليزي (مزدوج)</t>
  </si>
  <si>
    <t>قاموس المتعلّم للجيب / إنكليزي - إنكليزي - عربي (بالألوان)</t>
  </si>
  <si>
    <t>معجم العبارات الاصطلاحية في اللغة الإنكليزية</t>
  </si>
  <si>
    <t>المغني الوجيز إنكليزي - عربي (قاموس الجيب الضخم) (غلاف)</t>
  </si>
  <si>
    <t>المغني الفريد عربي - إنكليزي (غلاف)</t>
  </si>
  <si>
    <t>القاموس المصغّر للجيب / إنكليزي - إنكليزي English Mini Dictionary</t>
  </si>
  <si>
    <t>قاموس الإنكليزية المصوّر / إنكليزي - إنكليزي English Illustrated Dictionary</t>
  </si>
  <si>
    <t>المعجم العلمي للجيب / إنكليزي - إنكليزي</t>
  </si>
  <si>
    <t>معجم علوم الحياة للجيب / إنكليزي - إنكليزي</t>
  </si>
  <si>
    <t>المعجم الطبّي للجيب / إنكليزي - إنكليزي</t>
  </si>
  <si>
    <t>معجم التراث الأدبي والفني للجيب / إنكليزي - إنكليزي</t>
  </si>
  <si>
    <t>معجم كنوز اللغة للجيب / إنكليزي - إنكليزي</t>
  </si>
  <si>
    <t>قاموس الجيب / إنكليزي - إنكليزي</t>
  </si>
  <si>
    <t>معجم مرعشي الطبي للجيب / إنكليزي - عربي</t>
  </si>
  <si>
    <t>معجم مرعشي الطبي للجيب / عربي - إنكليزي</t>
  </si>
  <si>
    <t>قاموس الجيب للغة الفرنسية / فرنسي - إنكليزي وإنكليزي - فرنسي</t>
  </si>
  <si>
    <t>قاموس الجيب للغة الإنكليزية / إنكليزي - إنكليزي</t>
  </si>
  <si>
    <t>قاموس الجيب في الإنكليزية الصحيحة / إنكليزي - إنكليزي</t>
  </si>
  <si>
    <t>قاموس الجيب في الأقوال المأثورة / إنكليزي - إنكليزي</t>
  </si>
  <si>
    <t>قاموس الجوهرة / إنكليزي - إنكليزي</t>
  </si>
  <si>
    <t>قاموس الجوهرة / فرنسي - إنكليزي وإنكليزي - فرنسي</t>
  </si>
  <si>
    <t>قاموس الجيب للغة العربية الدارجة / إنكليزي - عربي</t>
  </si>
  <si>
    <t>قاموس وبستر للجيب / إنكليزي - إنكليزي</t>
  </si>
  <si>
    <t>قاموس وبستر الشامل / إنكليزي - إنكليزي (طبعة الجيب)</t>
  </si>
  <si>
    <t>معجم أسماء القرى والأماكن اللبنانية ( إنكليزي - إنكليزي - عربي)</t>
  </si>
  <si>
    <t>قاموس ورتبات للجيب / إنكليزي - عربي</t>
  </si>
  <si>
    <t>قاموس ورتبات للجيب / عربي - إنكليزي</t>
  </si>
  <si>
    <t>قاموس ورتبات للجيب (مزدوج) / إنكليزي - عربي وعربي - إنكليزي</t>
  </si>
  <si>
    <t>معجم اللغة الإنكليزية (مجلّد) [معاجم الجيب المختارة]</t>
  </si>
  <si>
    <t>المرشد إلى الأقوال المأثورة / إنكليزي - إنكليزي (مجلّد) [معاجم الجيب المختارة]</t>
  </si>
  <si>
    <t>معجم المترادف والمتوارد / إنكليزي - إنكليزي (مجلّد) [معاجم الجيب المختارة]</t>
  </si>
  <si>
    <t>معجم المأثورات المتناقضة / إنكليزي - إنكليزي (مجلّد) [معاجم الجيب المختارة]</t>
  </si>
  <si>
    <t>معجم أصول الكلمات / إنكليزي - إنكليزي (مجلّد) [معاجم الجيب المختارة]</t>
  </si>
  <si>
    <t>موسوعة النباتات الطبيّة / (السادس) عربي - إنكليزي - فرنسي - ألماني - لاتيني</t>
  </si>
  <si>
    <t>الموسوعة الميسّرة في الفكر الفلسفي والإجتماعي / عربي - إنكليزي</t>
  </si>
  <si>
    <t>موسوعة مصطلحات جامع العلوم / عربي - إنكليزي - فرنسي</t>
  </si>
  <si>
    <t>معلّقة ثمار الأرض / عربي - إنكليزي</t>
  </si>
  <si>
    <t>معلّقة حديقة الحيوان / عربي - إنكليزي</t>
  </si>
  <si>
    <t>معلّقة الأزهار / عربي - إنكليزي</t>
  </si>
  <si>
    <t>صديقي القاموس / عربي - إنكليزي</t>
  </si>
  <si>
    <t>قاموسي الألفبائي التمهيدي / عربي - إنكليزي</t>
  </si>
  <si>
    <t>قاموس ثمار الأرض / عربي - إنكليزي</t>
  </si>
  <si>
    <t>قاموس حديقة الحيوان / عربي - إنكليزي</t>
  </si>
  <si>
    <t>قاموسي الملوّن / عربي - إنكليزي</t>
  </si>
  <si>
    <t>قاموس النباتات المنزلية / إنكليزي - عربي</t>
  </si>
  <si>
    <t>معجمي المصوّر / عربي - إنكليزي</t>
  </si>
  <si>
    <t>قاموس المصَّور بالألوان / إنكليزي - عربي</t>
  </si>
  <si>
    <t>قاموسي الأوّل / إنكليزي - عربي</t>
  </si>
  <si>
    <t>الأرقام بالكلمة والصورة / عربي - إنكليزي</t>
  </si>
  <si>
    <t>قاموسي المصوّر / عربي - إنكليزي</t>
  </si>
  <si>
    <t>علم النبات / إنكليزي - عربي</t>
  </si>
  <si>
    <t>كلمات الحياة اليومية / عربي - إنكليزي</t>
  </si>
  <si>
    <t>قاموس كل شيء للصغار / إنكليزي - عربي</t>
  </si>
  <si>
    <t>القاموس الأوّل المصوّر إنكليزي - إنكليزي - عربي</t>
  </si>
  <si>
    <t>القاموس الإبتدائي المصوّر إنكليزي - إنكليزي - عربي</t>
  </si>
  <si>
    <t>قاموسي المصوّر الأوّل / إنكليزي - عربي</t>
  </si>
  <si>
    <t>1000 كلمة مصوّرة / إنكليزي - عربي</t>
  </si>
  <si>
    <t>تعلّم اللغة الإنكليزية بدون معلّم وبدون معجم</t>
  </si>
  <si>
    <t>أوضح الأساليب في الترجمة والتعريب إنكليزي-عربي</t>
  </si>
  <si>
    <t>الترجمة الحديثة (المدخل) عربي-إنكليزي</t>
  </si>
  <si>
    <t>كيف تكتب المراسلات التجارية باللغة الإنكليزية Model Business Letters</t>
  </si>
  <si>
    <t>مرشد وبستر إلى أصول المراسلات التجارية باللغة الإنكليزية</t>
  </si>
  <si>
    <t>قاموس فرنسي – إنكليزي- إسباني – ألماني</t>
  </si>
  <si>
    <t>صديقي القاموس (عربي-إنكليزي)</t>
  </si>
  <si>
    <t>إبراهيم، آدم محمد</t>
  </si>
  <si>
    <t>أبو سعد، أحمد</t>
  </si>
  <si>
    <t>أسود، وليد</t>
  </si>
  <si>
    <t>ألكسندر أرغليس</t>
  </si>
  <si>
    <t>الشهابي، يحيى</t>
  </si>
  <si>
    <t>عبد الرحمن</t>
  </si>
  <si>
    <t>عشماوي، عادل محمد</t>
  </si>
  <si>
    <t>عطالله، د. إلياس</t>
  </si>
  <si>
    <t>عكاشة، د. ثروت</t>
  </si>
  <si>
    <t>علوب، عبد الوهاب</t>
  </si>
  <si>
    <t>غالب، حنّا</t>
  </si>
  <si>
    <t>عيسى، إيليّا</t>
  </si>
  <si>
    <t xml:space="preserve">فرنسيس، الياس يوسف </t>
  </si>
  <si>
    <t>قافيشه</t>
  </si>
  <si>
    <t>قباوة، د. فخر الدين</t>
  </si>
  <si>
    <t>القحطاني، د. دليم</t>
  </si>
  <si>
    <t>القرنبي، أحمد</t>
  </si>
  <si>
    <t>قيقانو، أنطوان</t>
  </si>
  <si>
    <t xml:space="preserve">كريّم ، د. المختار </t>
  </si>
  <si>
    <t>كبابة، د. وحيد</t>
  </si>
  <si>
    <t>عطاالله، د. الياس</t>
  </si>
  <si>
    <t>لجنة الترجمة والتعريب الأردنية</t>
  </si>
  <si>
    <t>المعوش، د. لطفي</t>
  </si>
  <si>
    <t>مرعشي، د. أسامة</t>
  </si>
  <si>
    <t>المعتوق، أحمد</t>
  </si>
  <si>
    <t>نحال، إبراهيم</t>
  </si>
  <si>
    <t>نعمة، مصطفى</t>
  </si>
  <si>
    <t>هنّي، مصطفى</t>
  </si>
  <si>
    <t>وارديني، إيلي</t>
  </si>
  <si>
    <t>اليازجي، إبراهيم</t>
  </si>
  <si>
    <t>إعداد وتنسيق أبو فارس الدحداح</t>
  </si>
  <si>
    <t>منظمة الصحّة العالميّة</t>
  </si>
  <si>
    <t>فونْك</t>
  </si>
  <si>
    <t>غِبريّل / الخطيب</t>
  </si>
  <si>
    <t>مجمع اللغة العربية الأردني</t>
  </si>
  <si>
    <t>Cambridge Dictionaries</t>
  </si>
  <si>
    <t>York Petit Dictionnaire (French - English - English - French) (Paper)</t>
  </si>
  <si>
    <t>Gogo’s Adventures with English CD - ROM</t>
  </si>
  <si>
    <t>بهاء الدين، إسماعيل سليمان</t>
  </si>
  <si>
    <t xml:space="preserve">موسوعة الشاشة الكبيرة (إن-عر) </t>
  </si>
  <si>
    <t>نباتات سورية، فلسطين وسيناء (طبعة ثانية منقّحة) جزءان - إنكليزي-إنكليزي</t>
  </si>
  <si>
    <t>قاموس ألماني - عربي</t>
  </si>
  <si>
    <t>قاموس الامثال الشعبية المصرية / ألماني عربي</t>
  </si>
  <si>
    <t>قاموس اللغتين ألماني - عربي وعربي - ألماني (3 أجزاء)</t>
  </si>
  <si>
    <t>قاموس هندسة السيّارات / إنكليزي - فرنسي - ألماني - عربي</t>
  </si>
  <si>
    <t>قاموس الهندسة الكهربائية / إنكليزي - فرنسي - ألماني - عربي</t>
  </si>
  <si>
    <t>لانجنشايت القاموس الصغير / عربي - ألماني وألماني - عربي</t>
  </si>
  <si>
    <t>المعجم الألماني - العربي للجيب</t>
  </si>
  <si>
    <t>قاموس الجيب للغة الألمانية / ألماني - إنكليزي وإنكليزي - ألماني</t>
  </si>
  <si>
    <t>قاموس الجوهرة / ألماني - إنكليزي وإنكليزي - ألماني</t>
  </si>
  <si>
    <t>موسوعة النباتات الطبّية عربي - إنكليزي - فرنسي - ألماني - لاتيني (المعجم الأوّل) طبعة جديدة</t>
  </si>
  <si>
    <t>موسوعة النباتات الطبّية / (الأوّل) عربي - إنكليزي - فرنسي - ألماني - لاتيني</t>
  </si>
  <si>
    <t>موسوعة النباتات الطبّية / (الثاني) عربي - إنكليزي - فرنسي - ألماني - لاتيني</t>
  </si>
  <si>
    <t>موسوعة النباتات الطبّية / (الثالث) عربي - إنكليزي - فرنسي - ألماني - لاتيني</t>
  </si>
  <si>
    <t>موسوعة النباتات الطبّية / (الرابع) عربي - إنكليزي - فرنسي - ألماني - لاتيني</t>
  </si>
  <si>
    <t>موسوعة النباتات الطبّية / (الخامس) عربي - إنكليزي - فرنسي - ألماني - لاتيني</t>
  </si>
  <si>
    <t>موسوعة النباتات الطبية (السابع) / عربي - إنكليزي - فرنسي - ألماني - لاتيني</t>
  </si>
  <si>
    <t>صديقي القاموس / عربي - ألماني</t>
  </si>
  <si>
    <t>قاموسي الألفبائي التمهيدي / عربي - ألماني</t>
  </si>
  <si>
    <t>قاموسي الملوّن / عربي - ألماني</t>
  </si>
  <si>
    <t>معجمي المصوّر / عربي - ألماني</t>
  </si>
  <si>
    <t>الحايك، ميشال</t>
  </si>
  <si>
    <t>موسوعات التطبيقات العلمية الميسّرة</t>
  </si>
  <si>
    <t>موسوعة مصطلحات الأشعري والقاضي عبد الجبّار</t>
  </si>
  <si>
    <t>موسوعة مصطلحات ابن تيميّة</t>
  </si>
  <si>
    <t>الموسوعة الجامعة لمصطلحات الفكر العربي والإسلامي - جزآن</t>
  </si>
  <si>
    <t>موسوعة مصطلحات علم الكلام الإسلامي - جزآن</t>
  </si>
  <si>
    <t>موسوعة مصطلحات العلوم الاجتماعية والسياسية في الفكر العربي والإسلامي</t>
  </si>
  <si>
    <t xml:space="preserve">موسوعة مصطلحات أبجد العلوم </t>
  </si>
  <si>
    <t>موسوعة مصطلحات علم التاريخ العربي والإسلامي</t>
  </si>
  <si>
    <t>الإدارة الاستراتيجية - المفاهيم (ماغرو هيل)</t>
  </si>
  <si>
    <t>الإدارة الاستراتيجية - الحالات العملية (ماغرو هيل)</t>
  </si>
  <si>
    <t>الإدارة الاستراتيجية - جزآن: المفاهيم - الحالات العملية (ماغرو هيل)</t>
  </si>
  <si>
    <t>الاستراتيجية الحيّة</t>
  </si>
  <si>
    <t>الأعمال الإبداعية الخلّاقة</t>
  </si>
  <si>
    <t>قوّة 6 سيجما</t>
  </si>
  <si>
    <t>سلسلة الإدارة المثلى</t>
  </si>
  <si>
    <t>التغيير لمجابهة المتغيّرات</t>
  </si>
  <si>
    <t>إتّخاذ القرارات</t>
  </si>
  <si>
    <t>تنظيم الوقت برمجة وأولويّات</t>
  </si>
  <si>
    <t>ديناميّات العمل كفريق</t>
  </si>
  <si>
    <t>استراتيجيّات التفاوض</t>
  </si>
  <si>
    <t>الصياغة الناجحة للسيرة الذاتية</t>
  </si>
  <si>
    <t>التحوّل إلى إلكترونية العمل</t>
  </si>
  <si>
    <t>المحاسبة والحسابات (وضبط قياس الأداء العامّ للمؤسّسة)</t>
  </si>
  <si>
    <t>الاستخدام الفعّال للبريد الإلكتروني</t>
  </si>
  <si>
    <t xml:space="preserve">التعامل مع الشخصيّات الصعبة </t>
  </si>
  <si>
    <t>سلسلة علم نفسك مهارات الإدارة الناجحة في 60 دقيقة</t>
  </si>
  <si>
    <t>الإبداع في إدارة الأعمال</t>
  </si>
  <si>
    <t>سلسلة الإدارة العمليّة</t>
  </si>
  <si>
    <t>الإتّصال الفعّال</t>
  </si>
  <si>
    <t>استراتيجيّات التسويق الإلكتروني</t>
  </si>
  <si>
    <t>الأساليب الفعّالة للاتّصالات الهاتفية</t>
  </si>
  <si>
    <t>إدارة الضغوط</t>
  </si>
  <si>
    <t xml:space="preserve">القيادة الإدارية الفعّالة </t>
  </si>
  <si>
    <t xml:space="preserve">إجراء المقابلات الشخصية </t>
  </si>
  <si>
    <t>تقييم الأداء</t>
  </si>
  <si>
    <t>سلسلة إدارة الأعمال التجارية</t>
  </si>
  <si>
    <t>فنّ الحرب ومتدرب المحارب</t>
  </si>
  <si>
    <t>فنّ بناء المستقبل المهني</t>
  </si>
  <si>
    <t>فنّ الحرب وأسرارها المذهلة مفاتيح الاستراتيجية</t>
  </si>
  <si>
    <t>استراتيجية فنون القتال (علم القوّة الذاتية)</t>
  </si>
  <si>
    <t>سلسلة علّم نفسك في 24 ساعة</t>
  </si>
  <si>
    <t>علّم نفسك إكسيل 2003 في 24 ساعة</t>
  </si>
  <si>
    <t>علّم نفسك ويندوز 2000 سيرفر في 24 ساعة</t>
  </si>
  <si>
    <t>علّم نفسك الإنترنت في 24 ساعة</t>
  </si>
  <si>
    <t>علّم نفسك أساسيّات الحاسب في 24 ساعة</t>
  </si>
  <si>
    <t>علّم نفسك إلّستراتور 10 في 24 ساعة</t>
  </si>
  <si>
    <t>علّم نفسك لغة ++C في 24 ساعة</t>
  </si>
  <si>
    <t>ميكروسوفت أوفيس إكسيل 2003</t>
  </si>
  <si>
    <t>سلسلة المرشد المصوّر للبدء السريع</t>
  </si>
  <si>
    <t>كوارك إكسبرس 6 لنظامَي ويندوز وماكنتوش</t>
  </si>
  <si>
    <t>ماكروميديا فلاش MX لنظامَي ويندوز وماكنتوش</t>
  </si>
  <si>
    <t>ميكروسوفت إكسيل لنظام ويندوز 2002</t>
  </si>
  <si>
    <t>3DSMAX4 لنظام ويندوز</t>
  </si>
  <si>
    <t>ماكروميديا دايركتور 8 لنظامَي ويندوز وماكنتوش</t>
  </si>
  <si>
    <t>ماكروميديا فلاش 5 لنظامَي ويندوز وماكنتوش</t>
  </si>
  <si>
    <t>ماكروميديا دريم ويفر 4 لنظامَي ويندوز وماكنتوش</t>
  </si>
  <si>
    <t>ماكروميديا فري هاند 10 لنظامَي ويندوز وماكنتوش</t>
  </si>
  <si>
    <t>محرّكات البحث لشبكة الويب العالمية أو محرّكات البحث على الإنترنيت</t>
  </si>
  <si>
    <t>DHTML و CSS لشبكة الويب العالمية</t>
  </si>
  <si>
    <t>تتبّع أخطاء الكمبيوتر وإصلاحها</t>
  </si>
  <si>
    <t>تصفّح الويب</t>
  </si>
  <si>
    <t xml:space="preserve">3DSMAX5 لنظام ويندوز </t>
  </si>
  <si>
    <t>تصاميم الشكل والطباعة (في نظام ميكروسوفت إكسيل)</t>
  </si>
  <si>
    <t>الاتّصال بالإنترنت</t>
  </si>
  <si>
    <t>المخطّطات والرسوم الفنّيّة (في نظام ميكروسوفت إكسيل)</t>
  </si>
  <si>
    <t>التصوير الرقمي الملوّن</t>
  </si>
  <si>
    <t>سلسلة المميّزون - كمبيوتر</t>
  </si>
  <si>
    <t>الإتّصال عالي السرعة بالإنترنت</t>
  </si>
  <si>
    <t>أساسيّات البرمجة</t>
  </si>
  <si>
    <t>سلسلة المميّزون الإدارية الجديدة</t>
  </si>
  <si>
    <t xml:space="preserve">إدارة المعرفة </t>
  </si>
  <si>
    <t>إدارة الموارد البشرية</t>
  </si>
  <si>
    <t>إدارة التغيير</t>
  </si>
  <si>
    <t xml:space="preserve">فنّ القيادة الإدارية </t>
  </si>
  <si>
    <t>الاتّجاهات</t>
  </si>
  <si>
    <t>الكون المتمدّد</t>
  </si>
  <si>
    <t>كيفية عمل المخّ</t>
  </si>
  <si>
    <t>سلسلة مبادئ الكمبيوتر والإنترنت</t>
  </si>
  <si>
    <t>أساسيّات الكمبيوتر / Computer Basics</t>
  </si>
  <si>
    <t>ربط الشبكات</t>
  </si>
  <si>
    <t>الأشكال والرسوم المتحرّكة على الويب</t>
  </si>
  <si>
    <t>أوتوكاد AutoCAD 2005</t>
  </si>
  <si>
    <t>كتب الطبخ المصوّرة</t>
  </si>
  <si>
    <t>فرحات أو مالوس</t>
  </si>
  <si>
    <t>موسوعة الطبخ الميسّرة (مأكولات الشرق الأوسط)</t>
  </si>
  <si>
    <t>سلسلة الطبخ الصحّي</t>
  </si>
  <si>
    <t>فرحات أو Butterfly</t>
  </si>
  <si>
    <t>فرحات أو LDLP</t>
  </si>
  <si>
    <t>ألف صحّة مرح ومآكل صحّية</t>
  </si>
  <si>
    <t>سلسلة الطبخ العامّة</t>
  </si>
  <si>
    <t>كتاب الألعاب المسلّية والمفيدة (3)</t>
  </si>
  <si>
    <t>سلسلة صديقي (4 كتب مع هديّة)</t>
  </si>
  <si>
    <t>دُلّ وحدِّث</t>
  </si>
  <si>
    <t>تسلّ وتعلّم في البيت</t>
  </si>
  <si>
    <t>الحساب المشوّق بالألوان (غلاف)</t>
  </si>
  <si>
    <t>دبدوب وسكّان القمر</t>
  </si>
  <si>
    <t>دبدوب بطلًا</t>
  </si>
  <si>
    <t>(4 - 5 سنوات)</t>
  </si>
  <si>
    <t xml:space="preserve">الحساب المسلّي للصّغار – الجزء الأوّل </t>
  </si>
  <si>
    <t>أرقامي الجميلة الكتاب الأوّل</t>
  </si>
  <si>
    <t>أرقامي الجميلة كتاب الأنشطة الأوّل</t>
  </si>
  <si>
    <t xml:space="preserve">الألفباء المسلّية والمفيدة </t>
  </si>
  <si>
    <t>الألفباء أنغام وصُوَر</t>
  </si>
  <si>
    <t>خطوطي المشوّقة الجزء الأوّل (خطّ النسخ)</t>
  </si>
  <si>
    <t>خطوطي المشوّقة الجزء الثاني (خطّ النسخ)</t>
  </si>
  <si>
    <t>الألفباء المشوّقة</t>
  </si>
  <si>
    <t>ألفباء الحيوانات المحبوبة</t>
  </si>
  <si>
    <t xml:space="preserve">(5 - 8 سنوات) </t>
  </si>
  <si>
    <t>كتابي المفضّل في القراءة (ملوّن) خطّ رقعي</t>
  </si>
  <si>
    <t>القراءة المشوّقة الجزء الأوّل</t>
  </si>
  <si>
    <t>التمارين المشوّقة الجزء الأوّل</t>
  </si>
  <si>
    <t>الرياضيّات المسلّية مع نانو (الكتاب الثاني)</t>
  </si>
  <si>
    <t>الرياضيّات المسلّية مع نانو (الكتاب الثالث)</t>
  </si>
  <si>
    <t>الرياضيّات المسلّية مع نانو (الكتاب الأوّل)</t>
  </si>
  <si>
    <t>(7 - 9 سنوات)</t>
  </si>
  <si>
    <t>القاموس العلمي العربي للطلّاب بالرسوم التوضيحية / عربي - إنكليزي</t>
  </si>
  <si>
    <t>القاموس العلمي العربي للطلّاب بالرسوم التوضيحية / عربي - فرنسي</t>
  </si>
  <si>
    <t>الكامل للطلّاب / قاموس فرنسي - عربي</t>
  </si>
  <si>
    <t>الكامل للطلّاب / قاموس عربي - فرنسي</t>
  </si>
  <si>
    <t>القواعد المشوّقة للطلّاب الجزء الثاني</t>
  </si>
  <si>
    <t>القواعد المشوّقة للطلّاب الجزء الثالث</t>
  </si>
  <si>
    <t>القواعد المشوّقة للطلّاب الجزء الأوّل</t>
  </si>
  <si>
    <t>القواعد المشوّقة للطلّاب الجزء الرابع</t>
  </si>
  <si>
    <t>القراءة العربية الحديثة الجزء الأوّل</t>
  </si>
  <si>
    <t>خطوطي الجميلة الكتاب الأوّل (الخطّ النسخيّ)</t>
  </si>
  <si>
    <t>سلسلة كلماتي المصوّرة</t>
  </si>
  <si>
    <t>أُلون وأعُدّ من 1 إلى 10</t>
  </si>
  <si>
    <t>قاموس إيطالي - عربي</t>
  </si>
  <si>
    <t>قاموس إيطالي - عربي / نسخة الطالب</t>
  </si>
  <si>
    <t>قاموس الجيب للغة الإيطالية / إيطالي - إنكليزي وإنكليزي - إيطالي</t>
  </si>
  <si>
    <t>قاموس المتعلّم للجيب / إيطالي - عربي</t>
  </si>
  <si>
    <t>قاموس المتعلّم للجيب / عربي - إيطالي</t>
  </si>
  <si>
    <t>قاموس الجوهرة / إيطالي - إنكليزي وإنكليزي - إيطالي</t>
  </si>
  <si>
    <t>صديقي القاموس / عربي - إيطالي</t>
  </si>
  <si>
    <t>قاموسي الألفبائي التمهيدي / عربي - إيطالي</t>
  </si>
  <si>
    <t>قاموسي الملوّن / عربي - إيطالي</t>
  </si>
  <si>
    <t>معجمي المصوّر / عربي - إيطالي</t>
  </si>
  <si>
    <t>قاموس إنكليزي - فرنسي - إسباني - ألماني</t>
  </si>
  <si>
    <t>معجم الكلمات الإسبانية والبرتغالية المشتقّة من العربية</t>
  </si>
  <si>
    <t>المعين / قاموس إسباني - عربي</t>
  </si>
  <si>
    <t>المعين الوسيط / قاموس إسباني - عربي</t>
  </si>
  <si>
    <t>قاموس إسباني - فرنسي - عربي</t>
  </si>
  <si>
    <t>المعين للجيب / إسباني - عربي</t>
  </si>
  <si>
    <t>قاموس الجيب للغة الإسبانية / إسباني - إنكليزي وإنكليزي - إسباني</t>
  </si>
  <si>
    <t>قاموس الجوهرة / إسباني - إنكليزي وإنكليزي - إسباني</t>
  </si>
  <si>
    <t>صديقي القاموس / عربي - إسباني</t>
  </si>
  <si>
    <t>قاموسي الألفبائي التمهيدي / عربي - إسباني</t>
  </si>
  <si>
    <t>قاموسي الملوّن / عربي - إسباني</t>
  </si>
  <si>
    <t>معجمي المصوّر / عربي - إسباني</t>
  </si>
  <si>
    <t>معجم ألفاظ الحديث النبوي الشريف في صحيح البخاري (المجلّد الأوّل) ع / ع</t>
  </si>
  <si>
    <t xml:space="preserve">المنار: القاموس المدرسي / الأوّل الإبتدائي (مجموعة قواميس) </t>
  </si>
  <si>
    <t>المنار: القاموس المدرسي / الأوّل الإبتدائي - دفتر النشاطات</t>
  </si>
  <si>
    <t>معجم المتعلّم الأوّل / إنكليزي - عربي First Learning Dictionary</t>
  </si>
  <si>
    <t>معجم المتعلّم الأوّل / إنكليزي - عربي - أرمني</t>
  </si>
  <si>
    <t>قاموسي الألفبائي الأوّل / عربي - فرنسي</t>
  </si>
  <si>
    <t>قاموس الألفبائي الأوّل / عربي - إنكليزي</t>
  </si>
  <si>
    <t>قاموسي الألفبائي الأوّل / عربي - إيطالي</t>
  </si>
  <si>
    <t>قاموسي الألفبائي الأوّل / عربي - إسباني</t>
  </si>
  <si>
    <t>قاموسي الألفبائي الأوّل / عربي - ألماني</t>
  </si>
  <si>
    <t>قاموسي الألفبائي الأوّل / عربي - قبطي</t>
  </si>
  <si>
    <t>المستوى الأوّل</t>
  </si>
  <si>
    <t>قاموسي الأوّل (يصدر قريبًا)</t>
  </si>
  <si>
    <t>كتابي الأوّل (4 - 7 سنوات)</t>
  </si>
  <si>
    <t>الإسعافات الأوّلية للأطفال</t>
  </si>
  <si>
    <t>المستوى الأوّل:</t>
  </si>
  <si>
    <t>أصحاب جُدُد يومي الأوّل في المدرسة</t>
  </si>
  <si>
    <t>الأوّلاد والقطار</t>
  </si>
  <si>
    <t>شيراز مدينة الأوّلياء والشعراء</t>
  </si>
  <si>
    <t>(8 - 10 سنوات)</t>
  </si>
  <si>
    <t xml:space="preserve"> Gift Pack: The 3 Books with Free 12 Wax Crayons</t>
  </si>
  <si>
    <t>Let’s Learn ABC Paper</t>
  </si>
  <si>
    <t>The Speedy Dust Sandwich Level 5</t>
  </si>
  <si>
    <t>حاضنة الإسلام وشخصيّات أخرى</t>
  </si>
  <si>
    <t>سابق الحبشة وشخصيّات أخرى</t>
  </si>
  <si>
    <t>الباحث عن الحقّ وشخصيّات أخرى</t>
  </si>
  <si>
    <t>أم حبيبة وشخصيّات أخرى</t>
  </si>
  <si>
    <t>صديق القرآن وشخصيّات أخرى</t>
  </si>
  <si>
    <t>الشهيد الحيّ وشخصيّات أخرى</t>
  </si>
  <si>
    <t>فاتح مصر وشخصيّات أخرى</t>
  </si>
  <si>
    <t>الشهيد الطائر وشخصيّات أخرى</t>
  </si>
  <si>
    <t>أمين الأمّة وشخصيّات أخرى</t>
  </si>
  <si>
    <t>حواريّ الرسول وشخصيّات أخرى</t>
  </si>
  <si>
    <t>صاحب الخدعة وشخصيّات أخرى</t>
  </si>
  <si>
    <t>فاتح إفريقية وشخصيّات أخرى</t>
  </si>
  <si>
    <t>سيف الله المسلول وشخصيّات أخرى</t>
  </si>
  <si>
    <t>الراكب المهاجر وشخصيّات أخرى</t>
  </si>
  <si>
    <t>عبلة والصبيّ المقاتل</t>
  </si>
  <si>
    <t>الباحث عن الحظّ وقصص أخرى</t>
  </si>
  <si>
    <t>يوم عنترة، سيرة عنترة بن شدّاد</t>
  </si>
  <si>
    <t>كرسيّ السلطان</t>
  </si>
  <si>
    <t>مزحة صيف</t>
  </si>
  <si>
    <t>الدهان السحريّ وقصص أخرى</t>
  </si>
  <si>
    <t>سرّ الجدّة ومعركة طبيب</t>
  </si>
  <si>
    <t xml:space="preserve">من ألاعيب هلال وقصص أخرى </t>
  </si>
  <si>
    <t>جزاء الإحسان</t>
  </si>
  <si>
    <t>التسوّق</t>
  </si>
  <si>
    <t>أساسيات العلوم</t>
  </si>
  <si>
    <t xml:space="preserve">أشياء تطفو وتغوص </t>
  </si>
  <si>
    <t>اصنع أشكالًا</t>
  </si>
  <si>
    <t>البيئة بالصُّوَر والكلمات 1</t>
  </si>
  <si>
    <t>البيئة بالصُّوَر والكلمات 2</t>
  </si>
  <si>
    <t xml:space="preserve">البيئة بالصُّوَر والكلمات 3 </t>
  </si>
  <si>
    <t>الحِرَف اليدويّة في العالم العربي</t>
  </si>
  <si>
    <t>التّيوس الثلاثة</t>
  </si>
  <si>
    <t>الجنّيّان الصغيران والحذّاء</t>
  </si>
  <si>
    <t>الإمبراطور والعندليب</t>
  </si>
  <si>
    <t>أنشطة الإجازات (ألعاب وأطعمة وهوايات)</t>
  </si>
  <si>
    <t>جحا والتّجّار الثلاثة</t>
  </si>
  <si>
    <t>الرحّالة والمستكشفون</t>
  </si>
  <si>
    <t>بعيدًا عن صخب الناس</t>
  </si>
  <si>
    <t>فكّر عدديًّا - رحلة مذهلة في عالم الأعداد السحري</t>
  </si>
  <si>
    <t>عالم المال والأعمال: دليلك الممتع إلى الأمور المالية</t>
  </si>
  <si>
    <t xml:space="preserve">الطّريق إلى العبقريّة  </t>
  </si>
  <si>
    <t>سلسلة اكتشافات علميّة مدهشة</t>
  </si>
  <si>
    <t>سلسلة اكتشافات وأحداث غيّرت العالم</t>
  </si>
  <si>
    <t xml:space="preserve">الجواسيس والتجسّس </t>
  </si>
  <si>
    <t>سلسلة: العقول المُتفتحة تستكشف</t>
  </si>
  <si>
    <t>أنشطة الرياضيّات</t>
  </si>
  <si>
    <t>خطوتي الأولى في التلوين (الكتاب الأوّل)</t>
  </si>
  <si>
    <t>الطائرات الحربية في الحرب العالمية الأولى</t>
  </si>
  <si>
    <t>الأطفال في مِهَن الكبار</t>
  </si>
  <si>
    <t>كلمات في صُوَر</t>
  </si>
  <si>
    <t>اكتشافات العلوم بالقصّة والصورة</t>
  </si>
  <si>
    <t>(6 - 10 سنوات)</t>
  </si>
  <si>
    <t>قاموسي الأساسي المصوّر /إنكليزي - عربي</t>
  </si>
  <si>
    <t>قاموسي الأساسي المصوّر / فرنسي - عربي</t>
  </si>
  <si>
    <t>حديقة الطبيعة مع مشروعات/خطوة - خطوة للعالم الصغير</t>
  </si>
  <si>
    <t>الفصول مع مشروعات/خطوة - خطوة للعالم الصغير</t>
  </si>
  <si>
    <t>الغابات والمروج مع مشروعات/خطوة - خطوة للعالم الصغير</t>
  </si>
  <si>
    <t>دورة الحياة مع مشروعات/خطوة - خطوة للعالم الصغير</t>
  </si>
  <si>
    <t xml:space="preserve">الأشياء مِمَّ تتألّف؟ </t>
  </si>
  <si>
    <t>الموسوعات الإلكترونية والتكنولوجية</t>
  </si>
  <si>
    <t xml:space="preserve">الموسوعة الإلكترونية الشاملة :  العلوم </t>
  </si>
  <si>
    <t>علم الأمومة والأُبوّة</t>
  </si>
  <si>
    <t xml:space="preserve">الجمال ومُستحضراته </t>
  </si>
  <si>
    <t>كيف تربّين طفلكِ ليكون الطفل المدهش</t>
  </si>
  <si>
    <t>موسوعة الفراشة الميسّرة</t>
  </si>
  <si>
    <t>الأطلس المصوّر</t>
  </si>
  <si>
    <t>موسوعة العلوم الأساسية كل ما تحتاج إلى معرفته</t>
  </si>
  <si>
    <t>موسوعة المعارف الأساسية كل ما تحتاج إلى معرفته</t>
  </si>
  <si>
    <t>تغذية صحّيّة مدى الحياة</t>
  </si>
  <si>
    <t>العناية الصحّيّة المنزلية المرشد المعتني</t>
  </si>
  <si>
    <t xml:space="preserve">الكتاب الشامل في نموّ الطفل والعناية به </t>
  </si>
  <si>
    <t>الدليل الوافي في الطبّ المتكامل</t>
  </si>
  <si>
    <t>الدليل الوافي في الأطعمة الشافية</t>
  </si>
  <si>
    <t xml:space="preserve">الموسوعة الطبّيّة للعائلة  </t>
  </si>
  <si>
    <t>طفلك من 2 إلى 3 سنوات دليل خطوة فخطوة للوالدين DK</t>
  </si>
  <si>
    <t>أنت الآن أب دليل عمليّ للآباء والأمّهات DK</t>
  </si>
  <si>
    <t>التدريب على النونيّة دليل عمليّ للآباء والأمّهات DK</t>
  </si>
  <si>
    <t>طفلك من 6 إلى 12 شهرًا دليل خطوة فخطوة للوالدين DK</t>
  </si>
  <si>
    <t>سلامة الأطفال دليل عمليّ للآباء والأمّهات DK</t>
  </si>
  <si>
    <t>تغذية الطفل دليل عمليّ للآباء والأمّهات DK</t>
  </si>
  <si>
    <t>النوم دليل عمليّ للآباء والأمّهات DK</t>
  </si>
  <si>
    <t>طفلك من سنة إلى سنتين دليل خطوة فخطوة للوالدين DK</t>
  </si>
  <si>
    <t>طفلك من الولادة إلى 6 أشهر دليل خطوة فخطوة للوالدين DK</t>
  </si>
  <si>
    <t>تعلّم الكلام دليل عمليّ للآباء والأمّهات DK</t>
  </si>
  <si>
    <t>بكاء الطفل وتهدئته دليل عمليّ للآباء والأمّهات DK</t>
  </si>
  <si>
    <t>الرضاعة دليل عمليّ للآباء والأمّهات DK</t>
  </si>
  <si>
    <t>Sobota سوبوتا أطلس تشريح جسم الإنسان (مجلدين) / إنكليزي - عربي</t>
  </si>
  <si>
    <t>Tekriti المرجع المصوّر في الطبّ السريري (نصّ وأطلس ملوّن)</t>
  </si>
  <si>
    <t>Assamar Kandi الأقراباذين على ترتيب الأسباب (تحقيق د. جورج طعمة) (مجلدين)</t>
  </si>
  <si>
    <t>كرم، زيدان التدخين، هذا المخدّر المشرّع</t>
  </si>
  <si>
    <t>كرم، زيدان العجز الجنسيّ في عصر الفياغرا</t>
  </si>
  <si>
    <t>الحمل والولادة كل ما تحتاجين إلى معرفته</t>
  </si>
  <si>
    <t>العناية بالطفل كل ما تحتاجين إلى معرفته</t>
  </si>
  <si>
    <t>صحّة النساء</t>
  </si>
  <si>
    <t>نموّ الأطفال وتطورهم كل ما تحتاجين إلى معرفته</t>
  </si>
  <si>
    <t>صحّة طفلك كل ما تحتاجين إلى معرفته</t>
  </si>
  <si>
    <t>حملك أسبوعًا فأسبوعًا</t>
  </si>
  <si>
    <t xml:space="preserve"> سلسلة الصحّة العامّة للناشئين</t>
  </si>
  <si>
    <t>حلّاق الإمبراطور</t>
  </si>
  <si>
    <t>تلّة البلور</t>
  </si>
  <si>
    <t>التفّاحة البلّورية</t>
  </si>
  <si>
    <t>صديقي القاموس / عربي -  إنكليزي</t>
  </si>
  <si>
    <t>القاموس المصوّر الأوّل / إنكليزي - عربي</t>
  </si>
  <si>
    <t>قاموس الصغار المصوّر إنكليزي - إنكليزي - عربي</t>
  </si>
  <si>
    <t>قاموسي المصوّر الأوّل الثلاثي اللغات: فرنسي/إنكليزي/عربي</t>
  </si>
  <si>
    <t>قِوى الدفع والشدّ</t>
  </si>
  <si>
    <t>سلسلة الأدلّة التربوية</t>
  </si>
  <si>
    <t>المرجع الحديث لتعليم الرياضيّات وتعلّمها؟ وفق المنهجيّة العالمية</t>
  </si>
  <si>
    <t xml:space="preserve">روّاد الطيران </t>
  </si>
  <si>
    <t>مَن يعرف... كلمنهو؟</t>
  </si>
  <si>
    <t>مراحل القراءة المتدرّجة</t>
  </si>
  <si>
    <t>درّاجة باسم</t>
  </si>
  <si>
    <t>كعكة جدّتي</t>
  </si>
  <si>
    <t>الدبّ الذي يشخر</t>
  </si>
  <si>
    <t>أين يختبئ بطّوط ؟</t>
  </si>
  <si>
    <t>أوّل زيارة للطبيب!</t>
  </si>
  <si>
    <t>الفَمُ المفتوح : زيارتي الأولى إلى طبيب الأسنان</t>
  </si>
  <si>
    <t>أوّلُ إجازة</t>
  </si>
  <si>
    <t>أنا مهمّ جدًّا!</t>
  </si>
  <si>
    <t xml:space="preserve">بطلٌ خارق سرّيّ </t>
  </si>
  <si>
    <t>أصدقاء وسعداء ! إمرح مع الألوان</t>
  </si>
  <si>
    <t>شلبيّة عندها طاقية</t>
  </si>
  <si>
    <t>البطّة شطّة</t>
  </si>
  <si>
    <t>نعيمة النطّاطة</t>
  </si>
  <si>
    <t>تَعالَ نَعُدّ</t>
  </si>
  <si>
    <t xml:space="preserve">تَعالَ نُخَيِّم </t>
  </si>
  <si>
    <t>فرقة السيّد طبّال الموسيقية</t>
  </si>
  <si>
    <t>سرّ القدر</t>
  </si>
  <si>
    <t>زهرة لجدّتي</t>
  </si>
  <si>
    <t>على الشجرة قِطّة</t>
  </si>
  <si>
    <t>جدّتي</t>
  </si>
  <si>
    <t>الحمامة الرسّامة</t>
  </si>
  <si>
    <t>مَن في حديقة الحيوان؟</t>
  </si>
  <si>
    <t>كتب الفراشة: سلسلة التليتَبِز</t>
  </si>
  <si>
    <t>حكايات فريدة (كتاب لواصق)</t>
  </si>
  <si>
    <t>كرة لا - لا النطّاطة</t>
  </si>
  <si>
    <t xml:space="preserve">رقصة التنّورة </t>
  </si>
  <si>
    <t>الإبريق المغني</t>
  </si>
  <si>
    <t>الدبّ الراقص</t>
  </si>
  <si>
    <t>نومًا هنيئًا يا تليتبز</t>
  </si>
  <si>
    <t>العدّ</t>
  </si>
  <si>
    <t>دبّ الغرزلي</t>
  </si>
  <si>
    <t>سلسلة الحكايات العلمية وجهًا لوجه</t>
  </si>
  <si>
    <t>برّ وبحر - وجهًا لوجه</t>
  </si>
  <si>
    <t>حارّ وبارد - وجهًا لوجه</t>
  </si>
  <si>
    <t>صغار الحيوانات البرّية</t>
  </si>
  <si>
    <t>البدء بالقراءة المستقلّة (2)</t>
  </si>
  <si>
    <t>الأشجار وأسرارها الحياتيّة</t>
  </si>
  <si>
    <t>القراءة المستقلّة (3)</t>
  </si>
  <si>
    <t>مغامرات في القارّة المتجمّدة الجنوبيّة</t>
  </si>
  <si>
    <t>أوفّر في استخدام الطاقة؟</t>
  </si>
  <si>
    <t>أسهم في عمليّات التدوير؟</t>
  </si>
  <si>
    <t>لماذا يجب عليّ أن آكل أكلًا صحّيًّا ؟</t>
  </si>
  <si>
    <t>سلسلة بوب البنّاء الرائعة</t>
  </si>
  <si>
    <t>التنين الأخضر</t>
  </si>
  <si>
    <t>پيلشارد تخطف الأضواء</t>
  </si>
  <si>
    <t>سيّارة الإطفاء</t>
  </si>
  <si>
    <t>الشاحنة القلّابة</t>
  </si>
  <si>
    <t xml:space="preserve">الموسوعة المصوّرة للناشئين إبدأ رحلة استكشاف  </t>
  </si>
  <si>
    <t>الموسوعة العامّة للناشئين</t>
  </si>
  <si>
    <t>Soccer</t>
  </si>
  <si>
    <t>Mon Livre de Français avec Nanou 1</t>
  </si>
  <si>
    <t>Mon Livre de Français avec Nanou 3</t>
  </si>
  <si>
    <r>
      <t>Mon Livre de Fran</t>
    </r>
    <r>
      <rPr>
        <sz val="10"/>
        <color indexed="8"/>
        <rFont val="Calibri"/>
        <family val="2"/>
      </rPr>
      <t>ç</t>
    </r>
    <r>
      <rPr>
        <sz val="10"/>
        <color indexed="8"/>
        <rFont val="Calibri"/>
        <family val="2"/>
      </rPr>
      <t>ais avec Nanou 2</t>
    </r>
  </si>
  <si>
    <t>Phonics and Spelling 5</t>
  </si>
  <si>
    <t>Phonics and Spelling 6</t>
  </si>
  <si>
    <t>اقرأ ولوِّن (4 - 6 سنوات)</t>
  </si>
  <si>
    <t>الأسد والكهف</t>
  </si>
  <si>
    <t xml:space="preserve">صيّاد الحيّات </t>
  </si>
  <si>
    <t>الأسد والأرنب</t>
  </si>
  <si>
    <t>القاق وجرّة الماء</t>
  </si>
  <si>
    <t>الببّغاء الوفيّ</t>
  </si>
  <si>
    <t>الصبيّ الراعي</t>
  </si>
  <si>
    <t>السهم الفضّيّ</t>
  </si>
  <si>
    <t>التنّين الشاطر</t>
  </si>
  <si>
    <t>البطّ والوزّ</t>
  </si>
  <si>
    <t xml:space="preserve">سير كبار الموسيقيّين:1 </t>
  </si>
  <si>
    <t xml:space="preserve">سير كبار الموسيقيّين:2 </t>
  </si>
  <si>
    <t>لبونات البحر والجوّ</t>
  </si>
  <si>
    <t>البيئة وأخطار التلوّث</t>
  </si>
  <si>
    <t>الحِيَل والألعاب السحرية</t>
  </si>
  <si>
    <t>الإلكترونيّات للهواة</t>
  </si>
  <si>
    <t>الحكايات المحبوبة (6 - 10 سنوات) (مع كاسيت)</t>
  </si>
  <si>
    <t>سندريلّا</t>
  </si>
  <si>
    <t>الوزّة الذهبيّة</t>
  </si>
  <si>
    <t>المغامرات المحبوبة (6 - 10 سنوات) (مع كاسيت)</t>
  </si>
  <si>
    <t>أوّل أيام العطلة</t>
  </si>
  <si>
    <t>أسئلة يوجّهها الأطفال عن جسم الإنسان لماذا نضحك؟</t>
  </si>
  <si>
    <t>أسئلة يوجّهها الأطفال عن الطبيعة؟ لماذا يواجه عباد الشمس الشمس؟</t>
  </si>
  <si>
    <t>أسئلة يوجّهها الأطفال عن الطعام؟ لماذا الأناناس شائك؟</t>
  </si>
  <si>
    <t>أسئلة يوجّهها الأطفال عن الماء؟ لماذا في البحر أمواج؟</t>
  </si>
  <si>
    <t>أسئلة يوجّهها الأطفال عن الأرض؟ لماذا تثور البراكين؟</t>
  </si>
  <si>
    <t>أسئلة يوجّهها الأطفال عن الألوان؟ لماذا حمار الوحش مخطّط بخطوط بيضاء وسوداء؟</t>
  </si>
  <si>
    <t>أسئلة يوجّهها الأطفال عن المعوقين؟ لماذا يستخدم بعض الناس الكراسي المتحرّكة؟</t>
  </si>
  <si>
    <t>أسئلة يوجّهها الأطفال عن الأسرة؟ لماذا كل الأسر مختلفة؟</t>
  </si>
  <si>
    <t>أسئلة يوجّهها الأطفال عن المشاعر؟ لماذا لا أبقى سعيدًا كل الأوقات؟</t>
  </si>
  <si>
    <t>سلسلة السنابل: أنك لن تصدّق ولكن...</t>
  </si>
  <si>
    <t>الشمس أوّل ساعة وحقائق أخرى عن الوقت</t>
  </si>
  <si>
    <t>دبّ هائل في السماء وحقائق أخرى عن النجوم</t>
  </si>
  <si>
    <t>النباتات تتغذّى بالضوء وحقائق أخرى عن النموّ</t>
  </si>
  <si>
    <t>الذباب يتذوّق بأرجله وحقائق أخرى عن الحواسّ</t>
  </si>
  <si>
    <t>كسف الثلج تتساقط في الصيف وحقائق أخرى عن فصول السنة</t>
  </si>
  <si>
    <t>امرح وتعلّم العلوم</t>
  </si>
  <si>
    <t>امرح وتعلّم الرياضيّات</t>
  </si>
  <si>
    <t>أنا مشغول جدًّا</t>
  </si>
  <si>
    <t>الدليل إلى بواطن الأشياء</t>
  </si>
  <si>
    <t>فتّش عن الحيوان المختبئ</t>
  </si>
  <si>
    <t>الوزّة الحمقاء والبطّة الغبية</t>
  </si>
  <si>
    <t>(8 - 11 سنة)</t>
  </si>
  <si>
    <t>البطّة الصغيرة القبيحة وقصص أخرى</t>
  </si>
  <si>
    <t>الإوزّة الذهبيّة وقصص أخرى</t>
  </si>
  <si>
    <t>اللصّان الغبيّان</t>
  </si>
  <si>
    <t>موسيقى الليل وقصّتان أخريان</t>
  </si>
  <si>
    <t>الأميرة المتوحّشة وقصّتان أخريان</t>
  </si>
  <si>
    <t>سرّ القطّ الفرعونيّ</t>
  </si>
  <si>
    <t>مغامرات عائلة روبنسون السويسرية</t>
  </si>
  <si>
    <t>أنطونيو وكليوباترا (يصدر قريبًا)</t>
  </si>
  <si>
    <t>الرجل الخفيّ</t>
  </si>
  <si>
    <t>قبّعة القاتل وقصص أخرى</t>
  </si>
  <si>
    <t>دراسة في اللون القرمزيّ</t>
  </si>
  <si>
    <t>بالحواسّ نتعرّف العالم!</t>
  </si>
  <si>
    <t>الموادّ بأشكالها الطبيعية</t>
  </si>
  <si>
    <t>من بذرة إلى نبتة</t>
  </si>
  <si>
    <t>من قطرة إلى سحابة</t>
  </si>
  <si>
    <t>سلسلة روايات مصوّرة</t>
  </si>
  <si>
    <t>Thoreau</t>
  </si>
  <si>
    <t>تحليل نصّ عن الروايات العالمية</t>
  </si>
  <si>
    <r>
      <t>Le P</t>
    </r>
    <r>
      <rPr>
        <sz val="10"/>
        <color indexed="8"/>
        <rFont val="Calibri"/>
        <family val="2"/>
      </rPr>
      <t>ère Goriot</t>
    </r>
  </si>
  <si>
    <r>
      <t>Bront</t>
    </r>
    <r>
      <rPr>
        <sz val="10"/>
        <color indexed="8"/>
        <rFont val="Calibri"/>
        <family val="2"/>
      </rPr>
      <t>ë</t>
    </r>
    <r>
      <rPr>
        <sz val="10"/>
        <color indexed="8"/>
        <rFont val="Calibri"/>
        <family val="2"/>
      </rPr>
      <t>, C</t>
    </r>
  </si>
  <si>
    <t>Learn to Read Arabic (with cassette)</t>
  </si>
  <si>
    <t>السلسلة الإسلامية للناشئين</t>
  </si>
  <si>
    <t>إسلاميّات</t>
  </si>
  <si>
    <t>أسلوب التوكيد في القرآن الكريم</t>
  </si>
  <si>
    <t xml:space="preserve">الفنّ العربيّ </t>
  </si>
  <si>
    <t>Insurrection Under International Law</t>
  </si>
  <si>
    <t>دليل النصوص العقارية وأحكام الإرث، الوصية 1/2</t>
  </si>
  <si>
    <t>مبادئ الإدارة - جزء أوّل</t>
  </si>
  <si>
    <t>مبادئ الإدارة - جزء ثانٍ</t>
  </si>
  <si>
    <t xml:space="preserve">حمزة، د. حسن </t>
  </si>
  <si>
    <t>شرح قطر الندى وبل الصدى (طبعة محقّقة)</t>
  </si>
  <si>
    <t>شرح شذور الذهب (طبعة محقّقة)</t>
  </si>
  <si>
    <t>جماليّة الزخرفة العربيّة</t>
  </si>
  <si>
    <t>أبحاث في اللغة العربية</t>
  </si>
  <si>
    <t>الأنصاري</t>
  </si>
  <si>
    <t>داوود عبدو</t>
  </si>
  <si>
    <t>في أصول اللغة والنحو</t>
  </si>
  <si>
    <t>ألفيّة ابن مالك / فرنسي - عربي</t>
  </si>
  <si>
    <t>القاسمي، د. علي</t>
  </si>
  <si>
    <t>دراسات فنّيّة في الأدب العربي</t>
  </si>
  <si>
    <t>عزّالدين البوشيخي</t>
  </si>
  <si>
    <t>تاريخ وحَضارة</t>
  </si>
  <si>
    <t>Syria and Lebanon Under French Mandate</t>
  </si>
  <si>
    <t>الرأي العام وتأثره بالإعلام والدعاية</t>
  </si>
  <si>
    <t>أوروبا الجديدة</t>
  </si>
  <si>
    <t>بطل الأبطال ، أبرز صفات النبيّ عليه السلام</t>
  </si>
  <si>
    <t>عطيّة</t>
  </si>
  <si>
    <t>ملحة</t>
  </si>
  <si>
    <t>إنطاكية في عهد تيودوسيوس الكبير</t>
  </si>
  <si>
    <t>طيبة في عهد أمنحوتب الثالث</t>
  </si>
  <si>
    <t>أثينا في عهد بركليس</t>
  </si>
  <si>
    <t>القاهرة مدينة الفنّ والتجارة</t>
  </si>
  <si>
    <t>أبو العلاء المعري آراؤه في لزومياته</t>
  </si>
  <si>
    <t>Arrayed, J.E.</t>
  </si>
  <si>
    <t>Nashebe, Hicham</t>
  </si>
  <si>
    <t>الإسلام منهج وطريقة تدريس لتعليم العربية لغير أبنائها</t>
  </si>
  <si>
    <t>التوجيه الفنّي في أصول التربية والتدريس</t>
  </si>
  <si>
    <t>صرّوف</t>
  </si>
  <si>
    <t>الترجمة الحديثة (جزء أوّل) عربي-إنكليزي</t>
  </si>
  <si>
    <t>الترجمة الحديثة (جزء ثانٍ) عربي-إنكليزي</t>
  </si>
  <si>
    <t>أصول الترجمة والتعريب</t>
  </si>
  <si>
    <t>المُؤلَّفات الكاملة</t>
  </si>
  <si>
    <t>المؤلّفات الكاملة (الجزء الأوّل)</t>
  </si>
  <si>
    <t>المؤلّفات الكاملة (الجزء الثاني)</t>
  </si>
  <si>
    <t>صفوة المؤلّفات الكاملة (هارب من الأيام - قصر على النيل - شيء من الخوف - نقوش من ذهب ونحاس)</t>
  </si>
  <si>
    <t>المؤلّفات الكاملة</t>
  </si>
  <si>
    <t>المؤلّفات الكاملة: الديوان</t>
  </si>
  <si>
    <t>كليلة ودمنة - طبعة فاخرة بالألوان (مجلّدة)</t>
  </si>
  <si>
    <t>إبراهيم، حافظ</t>
  </si>
  <si>
    <t>ابن المقفّع</t>
  </si>
  <si>
    <t>كليلة ودمنة (مجلّدة)</t>
  </si>
  <si>
    <t>صفوة المؤلّفات الكاملة</t>
  </si>
  <si>
    <t>صفوة المؤلّفات الكاملة (النبي - الأرواح المتمردة - رمل وزبد - الأجنحة المتكسرة)</t>
  </si>
  <si>
    <t>المؤلّفات الكاملة (الجزء الثالث)</t>
  </si>
  <si>
    <t>المؤلّفات الكاملة (الجزء الرابع)</t>
  </si>
  <si>
    <t>صفوة المؤلّفات الكاملة (رسائل الأحزان - السحاب الأحمر - أوراق الورد)</t>
  </si>
  <si>
    <t>صفوة المؤلّفات الكاملة (قنبر - مصرع كليوباترا - عنترة - مجنون ليلى)</t>
  </si>
  <si>
    <t>المؤلّفات الكاملة (الخامس والأخير)</t>
  </si>
  <si>
    <t>صفوة المؤلّفات الكاملة (العبرات - الفضيلة)</t>
  </si>
  <si>
    <t>صفوة المؤلّفات الكاملة (النظرات)</t>
  </si>
  <si>
    <t>الرافعي، مصطفى</t>
  </si>
  <si>
    <t>شوقي، أحمد</t>
  </si>
  <si>
    <t>عواد، إميل يوسف</t>
  </si>
  <si>
    <t>الصبيّ الأعرج</t>
  </si>
  <si>
    <t>معلوف، أنطوان</t>
  </si>
  <si>
    <t>الأحمر، عادل</t>
  </si>
  <si>
    <t>الأخطل الكبير (حياته وشخصيته وقيمته الفنّيّة)</t>
  </si>
  <si>
    <t>النثر الفنّيّ في القرن الرابع</t>
  </si>
  <si>
    <t>نظرية الدراما الإغريقية</t>
  </si>
  <si>
    <t>أبو كريشة، طه مصطفى</t>
  </si>
  <si>
    <t>إبراهيم، د. محمد حمدي</t>
  </si>
  <si>
    <t>علم اجتماع الأدب - مقدّمة</t>
  </si>
  <si>
    <t>تقنيات الفنّ القصصي</t>
  </si>
  <si>
    <t>درويش، أحمد</t>
  </si>
  <si>
    <t>موسوعة النظريّات الأدبية</t>
  </si>
  <si>
    <t>الصورة الفنّيّة عند النابغة الذبياني</t>
  </si>
  <si>
    <t>عبد الرحمن، د. إبراهيم</t>
  </si>
  <si>
    <t>النموذج الإنساني في أدب المقامة</t>
  </si>
  <si>
    <t>فنّ الترجمة</t>
  </si>
  <si>
    <t>بلاغة الخطاب وعلم النصّ</t>
  </si>
  <si>
    <t>فنّ القصّة عند محمد عبد الحليم عبدالله</t>
  </si>
  <si>
    <t>القصّة ديوان العرب</t>
  </si>
  <si>
    <t>الجملة الشرطية في شعر زهير بن أبي سلمى</t>
  </si>
  <si>
    <t>الشوري، د. مصطفى</t>
  </si>
  <si>
    <t>فنّ المسرحية</t>
  </si>
  <si>
    <t>الفارابي، أبو إبراهيم</t>
  </si>
  <si>
    <t>عبد الرحمن محمد، د. إبراهيم</t>
  </si>
  <si>
    <t>د. حمدي إبراهيم النورج</t>
  </si>
  <si>
    <t>الشعر الجاهلي قضاياه الفنّيّة والموضوعية</t>
  </si>
  <si>
    <t>نقّاد النصّ الشعري</t>
  </si>
  <si>
    <t>أصوات النصّ الشعري</t>
  </si>
  <si>
    <t>جماليّات القصيدة المعاصرة</t>
  </si>
  <si>
    <t>النقد الفنّيّ</t>
  </si>
  <si>
    <t>فنّ العرض المسرحي</t>
  </si>
  <si>
    <t>التداوي بالأعشاب والطبّ النبوي</t>
  </si>
  <si>
    <t>عبد الباسط، سيد</t>
  </si>
  <si>
    <t>سلسلة "لغويّات"</t>
  </si>
  <si>
    <t>موصل الطلّاب إلى قواعد الإعراب</t>
  </si>
  <si>
    <t>تمرين الطلّاب في صناعة الإعراب</t>
  </si>
  <si>
    <t>عبقرية العربية - في رؤية الإنسان والحيوان والسماء والكواكب</t>
  </si>
  <si>
    <t>تطبيقات لغويّة في النحو والصرف والبلاغة</t>
  </si>
  <si>
    <t>نظريّة الترجمة الحديثة</t>
  </si>
  <si>
    <t>علم الإعلام اللغوي</t>
  </si>
  <si>
    <t xml:space="preserve">مدخل إلى اللغة العربية منهج ميسّر </t>
  </si>
  <si>
    <t xml:space="preserve">السطل، د. وجيهة </t>
  </si>
  <si>
    <t>د. أحمس حسن صبحي</t>
  </si>
  <si>
    <t>بشروئي / مطلق</t>
  </si>
  <si>
    <t>الأطلس الابتدائي</t>
  </si>
  <si>
    <t>أطلس العالم</t>
  </si>
  <si>
    <t>أطلس المملكة العربية السعودية و العالم</t>
  </si>
  <si>
    <t>أطلس المملكة العربية السعودية الجغرافي</t>
  </si>
  <si>
    <t>أطلس العلوم الطبيعية (غلاف)</t>
  </si>
  <si>
    <t>أطلس العلوم الطبيعية (مجلّد)</t>
  </si>
  <si>
    <t>سرّ القيادة وسحرها : السلوك القيادي في المشروع الإنساني</t>
  </si>
  <si>
    <t xml:space="preserve">موسوعة الصخور والأحجار الكريمة  </t>
  </si>
  <si>
    <t xml:space="preserve">النقد الفنّيّ وقراءة في فنّ الرسم الحديث </t>
  </si>
  <si>
    <t>كتب طبّيّة</t>
  </si>
  <si>
    <t>دليل أعلام عُمان</t>
  </si>
  <si>
    <t>لاميّة العرب للشنفرى عربي - عربي (دراسة ومعجم )</t>
  </si>
  <si>
    <t>ظاهرة اللبس في العربية (جدل التواصل والتفاصل) عربي - عربي</t>
  </si>
  <si>
    <t xml:space="preserve">معجم الاستشهادات الوجيز للطلّاب  </t>
  </si>
  <si>
    <t>معجم الحكايات الشعبية الفلسطينية / عربي-عربي</t>
  </si>
  <si>
    <t>ظاهرات لغوية (الترادف - المشترك اللفظي - التضادّ - السجع) عربي - عربي</t>
  </si>
  <si>
    <t xml:space="preserve">في المصطلح النقدي </t>
  </si>
  <si>
    <t>القاموس الشامل في المفردات والتعابير العامية الأمريكية / إنكليزي - عربي</t>
  </si>
  <si>
    <r>
      <t>ريد</t>
    </r>
    <r>
      <rPr>
        <sz val="10"/>
        <color indexed="8"/>
        <rFont val="Calibri"/>
        <family val="2"/>
        <scheme val="minor"/>
      </rPr>
      <t>پاث / الخطيب</t>
    </r>
  </si>
  <si>
    <t>قاموس حتّي الطبّي للجيب / إنكليزي - عربي</t>
  </si>
  <si>
    <t>قاموس حتّي الطبّي للجيب / عربي - إنكليزي</t>
  </si>
  <si>
    <t>Longman Business English Dictionary</t>
  </si>
  <si>
    <t>معجم لونغمان لمصطلحات العلوم التجارية</t>
  </si>
  <si>
    <t>معجم لونغمان للإنكليزية الأميركية</t>
  </si>
  <si>
    <t>معجم لونغمان للأخطاء الشائعة</t>
  </si>
  <si>
    <t xml:space="preserve">معجم لونغمان للإنكليزية المعاصرة </t>
  </si>
  <si>
    <t>Longman Dictionary of Contemporary English - Paperback with CD-Rom</t>
  </si>
  <si>
    <t xml:space="preserve">معجم لونغمان للإنكليزية المعاصرة (طبعة العالم العربي)  </t>
  </si>
  <si>
    <t>Longman Dictionary of Contemporary English 5 (Arab World) DVD-Rom</t>
  </si>
  <si>
    <t>Longman Dictionary of American English</t>
  </si>
  <si>
    <t>Longman Dictionary of Common Error</t>
  </si>
  <si>
    <t xml:space="preserve">معجم لونغمان للتعبيرات الاصطلاحية </t>
  </si>
  <si>
    <t>Longman Idioms Dictionary</t>
  </si>
  <si>
    <t xml:space="preserve">معجم لونغمان الصغير المصوّر للّغة الإنكليزية </t>
  </si>
  <si>
    <t>Longman Mini English Dictionary</t>
  </si>
  <si>
    <t>معجم لونغمان للناشئين الحديث</t>
  </si>
  <si>
    <t xml:space="preserve">معجم لونغمان للأفعال العبارية </t>
  </si>
  <si>
    <t xml:space="preserve">معجم لونغمان لنطق الألفاظ </t>
  </si>
  <si>
    <t>Longman Pronunciation Dictionary</t>
  </si>
  <si>
    <t xml:space="preserve">معجم لونغمان بالصور الفوتوغرافية إنكليزي - عربي </t>
  </si>
  <si>
    <t>Longman Photo Dictionary English - Arabic</t>
  </si>
  <si>
    <t xml:space="preserve">معجم لونغمان المنشّط للّغة </t>
  </si>
  <si>
    <t>Longman Language Activator</t>
  </si>
  <si>
    <t>معجم لونغمان الدراسة الفعّالة لتعلّم اللغة الإنكليزية</t>
  </si>
  <si>
    <t>معجم لونغمان الأساسي للّغة الإنكليزية الأميركية</t>
  </si>
  <si>
    <t xml:space="preserve">معجم لونغمان الأساسي للّغة الإنكليزية </t>
  </si>
  <si>
    <t>Longman Basic English Dictionary</t>
  </si>
  <si>
    <t>Longman Active Study Dictionary</t>
  </si>
  <si>
    <t>Longman Basic Dictionary of American English</t>
  </si>
  <si>
    <t>Longman New Junior English Dictionary</t>
  </si>
  <si>
    <t>Longman Phrasal Verbs Dictionary</t>
  </si>
  <si>
    <t>Longman Basic Dictionary of American English (En/En/Ar)</t>
  </si>
  <si>
    <t>Longman Dictionary of Language Teaching &amp; Applied Linguistics (En/En/Ar)</t>
  </si>
  <si>
    <t>Longman Phrasal Verbs Dictionary (En/En/Ar)</t>
  </si>
  <si>
    <t>Longman Dictionary of Common Errors (En/En/Ar)</t>
  </si>
  <si>
    <t>Longman Dictionary Al - Misbah (En/En/Ar)</t>
  </si>
  <si>
    <t>Longman Photo Dictionary (En/Ar)</t>
  </si>
  <si>
    <t>Longman Dictionary of Modern (En/En/Ar)</t>
  </si>
  <si>
    <t>Longman Mini English Dictionary (En/En/Ar)</t>
  </si>
  <si>
    <t>Longman Basic English Dictionary (En/En/Ar)</t>
  </si>
  <si>
    <t xml:space="preserve">معجم لونغمان الأساسي للإنكليزية الأميركية (إن/إن/عر) </t>
  </si>
  <si>
    <t xml:space="preserve">معجم لونغمان لتعليم اللغات وعلم اللغة التطبيقي (إن/إن/عر) </t>
  </si>
  <si>
    <t xml:space="preserve">معجم لونغمان للأفعال العبارية (إن/إن/عر) </t>
  </si>
  <si>
    <t xml:space="preserve">معجم لونغمان للأخطاء الشائعة (إن/إن/عر) </t>
  </si>
  <si>
    <t xml:space="preserve">معجم لونغمان بالصُّوَر الفوتوغرافية  (إن/عر) </t>
  </si>
  <si>
    <t xml:space="preserve">معجم لونجمان للإنكليزية الحديثة (إن/إن/عر) </t>
  </si>
  <si>
    <t xml:space="preserve">معجم لونغمان الأصغر للإنكليزية (إن/إن/عر) </t>
  </si>
  <si>
    <t xml:space="preserve">معجم لونغمان الأساسي للإنكليزية (إن/إن/عر) </t>
  </si>
  <si>
    <t xml:space="preserve">القواعد الإنكليزية للجيب </t>
  </si>
  <si>
    <t>Harrap’s pocket English - Grammar</t>
  </si>
  <si>
    <t>Harrap’s Concise French and English Dictionary</t>
  </si>
  <si>
    <t xml:space="preserve">البسيط: معجم مدرسي في ألفاظ اللغة الإنكليزية وتعابيرها الاصطلاحية </t>
  </si>
  <si>
    <t>Harrap’s Easy Eng. Dict. for the Arab World</t>
  </si>
  <si>
    <t xml:space="preserve">قاموس الجيب الجديد / فرنسي - إنكليزي وإنكليزي - فرنسي </t>
  </si>
  <si>
    <t>Harrap’s New Pocket French and English Dictionary</t>
  </si>
  <si>
    <t xml:space="preserve">قاموس الجيب الأصغر / فرنسي - إنكليزي وإنكليزي - فرنسي </t>
  </si>
  <si>
    <t>Harrap’s Mini Pocket French and English Dictionary</t>
  </si>
  <si>
    <t xml:space="preserve">معجم الـ 2000 كلمة الأساسية في اللغة الإنكليزية / إنكليزي - فرنسي </t>
  </si>
  <si>
    <t>Harrap’s Dict. de 2000 Mots / Ang. - Fr</t>
  </si>
  <si>
    <t xml:space="preserve">معجم الـ 2000 كلمة الأساسية في اللغة الإنكليزية </t>
  </si>
  <si>
    <t>Harrap’s 2000 Word English Dict. / Eng. - Eng</t>
  </si>
  <si>
    <t xml:space="preserve">الوجيز/ قاموس فرنسي - إنكليزي وإنكليزي - فرنسي </t>
  </si>
  <si>
    <t xml:space="preserve">معجم كمبريدج العالي للمتعلّم </t>
  </si>
  <si>
    <t>Cambridge Advanced Learner’s Dictionary - Paperback with CD-Rom</t>
  </si>
  <si>
    <t>York Dictionaries</t>
  </si>
  <si>
    <t>Longman Dictionary of American English (Hard Bound)</t>
  </si>
  <si>
    <t>Webster’s New Ideal Dictionary</t>
  </si>
  <si>
    <t>قاموس وبستر الأمثل الجديد</t>
  </si>
  <si>
    <t xml:space="preserve">قاموس وبستر الجديد للمترادفات </t>
  </si>
  <si>
    <t>Webster’s New Dict. of Synonyms</t>
  </si>
  <si>
    <t xml:space="preserve">قاموس وبستر لاستعمال الألفاظ في اللغة الإنكليزية </t>
  </si>
  <si>
    <t>Webster’s Dict. of Eng. Usage</t>
  </si>
  <si>
    <t>قاموس مريام وبستر كوليجييت (الطبعة الحادية عشرة)</t>
  </si>
  <si>
    <t>قاموس مريام وبستر الجديد</t>
  </si>
  <si>
    <t xml:space="preserve">قاموس وبستر للطلّاب </t>
  </si>
  <si>
    <t>Webster’s Study Dictionary</t>
  </si>
  <si>
    <t xml:space="preserve">قاموس وبستر لدراسة الإنكليزية </t>
  </si>
  <si>
    <t xml:space="preserve">قاموس وبستر للغة الإنكليزية المتداولة </t>
  </si>
  <si>
    <t>Webster’s Dictionary of Current English</t>
  </si>
  <si>
    <t xml:space="preserve">قاموس وبستر الأساسي للغة الإنكليزية </t>
  </si>
  <si>
    <t>Webster’s Basic English Dictionary</t>
  </si>
  <si>
    <t xml:space="preserve">مرشد وبستر إلى أصول المراسلات التجارية باللغة الإنكليزية </t>
  </si>
  <si>
    <t>Webster’s Guide to Business Correspondance</t>
  </si>
  <si>
    <t xml:space="preserve">مكنز وبستر الوسيط للغة الإنكليزية </t>
  </si>
  <si>
    <t>Webster’s School Thesaurus</t>
  </si>
  <si>
    <t xml:space="preserve">مكنز وبستر الجامعي للغة الإنكليزية  </t>
  </si>
  <si>
    <t>Webster’s Collegiate Thesaurus</t>
  </si>
  <si>
    <t>Merriam - Webster’s Collegiate Dictionary (Eleventh Edition)</t>
  </si>
  <si>
    <t>The New Merriam - Webster Dictionary (hardback)</t>
  </si>
  <si>
    <t>The New Merriam - Webster Dictionary - paperback</t>
  </si>
  <si>
    <t>Interactive Geography CD - ROM</t>
  </si>
  <si>
    <t>سلسلة فنّ الحرب لـ"صن تزو"</t>
  </si>
  <si>
    <t>The Way to a Man’s Heart  (Lebanese Cookbook)</t>
  </si>
  <si>
    <t>معجم مصطلحات الفكر العربي والإسلامي (عر-فر-ان)</t>
  </si>
  <si>
    <t xml:space="preserve">1.2.3 صورةً وشكلْا ولونْا </t>
  </si>
  <si>
    <t>Wall Pictures, My ABC / Eng. - Ar.</t>
  </si>
  <si>
    <t xml:space="preserve">Fun With Numbers 1 ……100 Book 2 </t>
  </si>
  <si>
    <t xml:space="preserve">Fun With Numbers 1 ……10 Book 1 </t>
  </si>
  <si>
    <t>Write Now!</t>
  </si>
  <si>
    <t>نافعٌ أو ضارٌّ؟</t>
  </si>
  <si>
    <t>Mes Contes Favoris (Grand Format) 7 - 11 ans</t>
  </si>
  <si>
    <t>Maths for Kids (Book 1)</t>
  </si>
  <si>
    <t>Maths for Kids (Book 2)</t>
  </si>
  <si>
    <t>مغامرات روبن هود (9 - 12 سنة)</t>
  </si>
  <si>
    <t>روميو وجولييت</t>
  </si>
  <si>
    <t>الإعراب المنهجي للقرآن الكريم المجلّد الأوّل</t>
  </si>
  <si>
    <r>
      <t>دا</t>
    </r>
    <r>
      <rPr>
        <sz val="10"/>
        <color indexed="8"/>
        <rFont val="Calibri"/>
        <family val="2"/>
        <scheme val="minor"/>
      </rPr>
      <t>ڤين، پريس</t>
    </r>
  </si>
  <si>
    <t>Institut Français d'Archéologie Orientale</t>
  </si>
  <si>
    <t>Le Culte d’Horus à Edfou 1ère et 2ème Fasicule</t>
  </si>
  <si>
    <t>Walden H.D.</t>
  </si>
  <si>
    <t>Who's Afraid of Virginia Woolf?</t>
  </si>
  <si>
    <t>Albee, E.</t>
  </si>
  <si>
    <t>المنطقة القطبية الشمالية والقارّة المتجمّدة الجنوبيّة</t>
  </si>
  <si>
    <t>إياد والتنّين</t>
  </si>
  <si>
    <t>أنا أقرأ (6 - 9 سنوات) (مع كاسيت)</t>
  </si>
  <si>
    <t>سامر العملاق</t>
  </si>
  <si>
    <t>01C135813</t>
  </si>
  <si>
    <t>01C135814</t>
  </si>
  <si>
    <t>01C135815</t>
  </si>
  <si>
    <t>01C135816</t>
  </si>
  <si>
    <t>01C135817</t>
  </si>
  <si>
    <t>01C135818</t>
  </si>
  <si>
    <t>01C135819</t>
  </si>
  <si>
    <t>(10 - 13 سنة)</t>
  </si>
  <si>
    <t>(12 - 15 سنة)</t>
  </si>
  <si>
    <t>فنون</t>
  </si>
  <si>
    <t>Arts</t>
  </si>
  <si>
    <t>قانون، اقتصاد وإدارة</t>
  </si>
  <si>
    <t>Law, Economics and Administration</t>
  </si>
  <si>
    <t>سلسلة حوارات مع أعلام التراث</t>
  </si>
  <si>
    <t>History and Civilisation</t>
  </si>
  <si>
    <t>سلسلة روائع القصص</t>
  </si>
  <si>
    <t>سلسلة صفوة المؤلّفات الكاملة</t>
  </si>
  <si>
    <t xml:space="preserve">عشرُ ليالٍ مع ابن بطّوطة </t>
  </si>
  <si>
    <t>تجلّيات الطبيعة والحيوان في الشعر الأموي</t>
  </si>
  <si>
    <t>ثقافة عامّة</t>
  </si>
  <si>
    <t>General Culture</t>
  </si>
  <si>
    <t>كرم، زيدان</t>
  </si>
  <si>
    <t>معجم الأصوات / عربي - عربي</t>
  </si>
  <si>
    <t>سلسلة أساسيّات توم بيترز</t>
  </si>
  <si>
    <t>كيف تغيّر مسار حياتك الشخصية والعملية - التغلّب على الضغوط</t>
  </si>
  <si>
    <t>كيف تغيّر مسار حياتك الشخصية والعملية - بناء الثقة</t>
  </si>
  <si>
    <t>كيف تغيّر مسار حياتك الشخصية والعملية - التواصل الفعّال</t>
  </si>
  <si>
    <t>كيف تغيّر مسار حياتك الشخصية والعملية - حقّق أهدافك</t>
  </si>
  <si>
    <t>كيف تغيّر مسار حياتك الشخصية والعملية -  توظيف الوقت</t>
  </si>
  <si>
    <t xml:space="preserve">كيف تغيّر مسار حياتك الشخصية والعملية - تحفيز الآخرين </t>
  </si>
  <si>
    <t>كيف تغيّر مسار حياتك الشخصية والعملية - مضاعفة قدراتك الذهنية</t>
  </si>
  <si>
    <t>كيف تغيّر مسار حياتك الشخصية والعملية - التفاوض الناجح</t>
  </si>
  <si>
    <t>كيف تغيّر مسار حياتك الشخصية والعملية - إتقان فنّ البيع</t>
  </si>
  <si>
    <t>كيف تغيّر مسار حياتك الشخصية والعملية - إجادة العروض التقديمية</t>
  </si>
  <si>
    <t>كيف تغّير مسار حياتك الشخصية والعملية - التفكير الاستراتيجي</t>
  </si>
  <si>
    <t>كيف تغيّر مسار حياتك الشخصية والعملية - إدارة المشروعات</t>
  </si>
  <si>
    <t>مالوس أو مالوس</t>
  </si>
  <si>
    <t>رجع بخُفَّي حُنَين وقصص أخرى</t>
  </si>
  <si>
    <t>الحشرات والدويبّات</t>
  </si>
  <si>
    <t>(10 - 14 سنة)</t>
  </si>
  <si>
    <t>(12 - 16 سنة)</t>
  </si>
  <si>
    <t>المرجع الحديث لتعليم العلوم وتعلّها؟ وفق المنهجيّة الجديدة العالمية</t>
  </si>
  <si>
    <t>الجنّيّان الصّغيران والحذاء</t>
  </si>
  <si>
    <t>الوزّة التي تبيض ذهبًا</t>
  </si>
  <si>
    <t>تغير الأشياء</t>
  </si>
  <si>
    <t>صحّة قلبك</t>
  </si>
  <si>
    <t>كتب الفراشة: سلسلة أنا أحب القراءة</t>
  </si>
  <si>
    <t>بيت في اليابان</t>
  </si>
  <si>
    <t>غدا مدرسة</t>
  </si>
  <si>
    <t>رامي يكبر سنا</t>
  </si>
  <si>
    <t>يارا ودبها يايا</t>
  </si>
  <si>
    <t>نجوى تتعلم ترتيب غرفتها</t>
  </si>
  <si>
    <t>نغم في المدرسة</t>
  </si>
  <si>
    <t>زياد يعمل أيضا</t>
  </si>
  <si>
    <t>الجمل جمير</t>
  </si>
  <si>
    <t>ليلى وليل</t>
  </si>
  <si>
    <t>طقم العيد</t>
  </si>
  <si>
    <t>قطرة الماء</t>
  </si>
  <si>
    <t>العصفورة الصغيرة</t>
  </si>
  <si>
    <t>العصفور الشجاع</t>
  </si>
  <si>
    <t>هذه هي الحياة</t>
  </si>
  <si>
    <t>Play with Math B</t>
  </si>
  <si>
    <t>Play with Maths A</t>
  </si>
  <si>
    <t>Jouons Avec les Couleurs</t>
  </si>
  <si>
    <t>Japprends à écrire avec Nanou CP</t>
  </si>
  <si>
    <t>My ABC (Write and Color)</t>
  </si>
  <si>
    <t>Fun with Numbers</t>
  </si>
  <si>
    <t>Fun With Writing 1</t>
  </si>
  <si>
    <t>Fun with Writing 2</t>
  </si>
  <si>
    <t>سلسلة اللوحات الكرتونية</t>
  </si>
  <si>
    <t>أول 100 صورة ممتعة ومسلية عن الكلمات</t>
  </si>
  <si>
    <t>الأرقام والألوان والأشكال</t>
  </si>
  <si>
    <t>أول 100 كلمة مصورة ومسلية عن الحيوانات</t>
  </si>
  <si>
    <t>أول 100 كلمة مصورة ومسلية عن الأرقام</t>
  </si>
  <si>
    <t xml:space="preserve">السر في البئر وقصص أخرى </t>
  </si>
  <si>
    <t>د.  غراء حسين مهنا</t>
  </si>
  <si>
    <t>كتب الفراشة: سلسلة علم الكوارث</t>
  </si>
  <si>
    <t>كوارث صنع البشر</t>
  </si>
  <si>
    <t>كوارث بيئية</t>
  </si>
  <si>
    <t>الكوارث الطبيعية الأرض المتحركة</t>
  </si>
  <si>
    <t>الكوارث الطبيعية الطقس العاصف</t>
  </si>
  <si>
    <t>ص.ب. 9232-11</t>
  </si>
  <si>
    <t>هاتف: 009619217944  - فاكس: 009619217734</t>
  </si>
  <si>
    <t>Website: www.ldlp.com</t>
  </si>
  <si>
    <t>مكـتبة لبـنان ناشرون ش.م.ل.</t>
  </si>
  <si>
    <t>صحة المسنين الدليل والمرجع الطبي</t>
  </si>
  <si>
    <t>العنوان</t>
  </si>
  <si>
    <t>Librairie du Liban Publishers SAL</t>
  </si>
  <si>
    <t>P.O. Box 11-9232</t>
  </si>
  <si>
    <t>Tel: 009619217944 - Fax: 009619217734</t>
  </si>
  <si>
    <t>نصائح ذهبية للحوامل والأمهات</t>
  </si>
  <si>
    <t>حملك الصحي</t>
  </si>
  <si>
    <t>الاستعداد للولادة</t>
  </si>
  <si>
    <t>صحة طفلك</t>
  </si>
  <si>
    <t>طفلك الجديد</t>
  </si>
  <si>
    <t>أنت وعناية ما قبل الولادة</t>
  </si>
  <si>
    <t>أنت وطفلك الدارج</t>
  </si>
  <si>
    <t>كل شيء عن علماء عظماء</t>
  </si>
  <si>
    <t>كل شيء عن حياة النباتات</t>
  </si>
  <si>
    <t>كل شيء عن حياة الحيوانات</t>
  </si>
  <si>
    <t>01C700003</t>
  </si>
  <si>
    <t>01C700004</t>
  </si>
  <si>
    <t>رمزي و قطته</t>
  </si>
  <si>
    <t>01C700007</t>
  </si>
  <si>
    <t>01C700008</t>
  </si>
  <si>
    <t>الجنيان الصغيران و الحذاء</t>
  </si>
  <si>
    <t>01C700009</t>
  </si>
  <si>
    <t>01C700011</t>
  </si>
  <si>
    <t>الاميرة النائمة</t>
  </si>
  <si>
    <t>01C700012</t>
  </si>
  <si>
    <t>01C700013</t>
  </si>
  <si>
    <t>ذات الشعر الذهبي و الدباب الثلاثة</t>
  </si>
  <si>
    <t>01C700016</t>
  </si>
  <si>
    <t>الاميرة و حبة الفول</t>
  </si>
  <si>
    <t>01C700017</t>
  </si>
  <si>
    <t>01C700019</t>
  </si>
  <si>
    <t>الكتكوت الذهبي الخواف</t>
  </si>
  <si>
    <t>01C700021</t>
  </si>
  <si>
    <t>01C700022</t>
  </si>
  <si>
    <t>الذئب و الجديان السبعة</t>
  </si>
  <si>
    <t>01C700023</t>
  </si>
  <si>
    <t>01C700024</t>
  </si>
  <si>
    <t>01C700026</t>
  </si>
  <si>
    <t>ثوب الامبراطور</t>
  </si>
  <si>
    <t>01C700027</t>
  </si>
  <si>
    <t>01C700028</t>
  </si>
  <si>
    <t>الوزة الذهبية</t>
  </si>
  <si>
    <t>01C700029</t>
  </si>
  <si>
    <t>فأر المدينة و فأر الريف</t>
  </si>
  <si>
    <t>01C700030</t>
  </si>
  <si>
    <t>زهيرة</t>
  </si>
  <si>
    <t>01C700031</t>
  </si>
  <si>
    <t>01C700032</t>
  </si>
  <si>
    <t>اسير الجبل</t>
  </si>
  <si>
    <t>01C700033</t>
  </si>
  <si>
    <t>الخياط الصغير</t>
  </si>
  <si>
    <t>01C700035</t>
  </si>
  <si>
    <t>01C700036</t>
  </si>
  <si>
    <t>01C700038</t>
  </si>
  <si>
    <t>امير الالحان</t>
  </si>
  <si>
    <t>01C700040</t>
  </si>
  <si>
    <t>01C700041</t>
  </si>
  <si>
    <t>01C700042</t>
  </si>
  <si>
    <t>ارنوب و ارنباد</t>
  </si>
  <si>
    <t>01C700043</t>
  </si>
  <si>
    <t>رحيل الارانب</t>
  </si>
  <si>
    <t>01C700044</t>
  </si>
  <si>
    <t>التنين الشاطر</t>
  </si>
  <si>
    <t>01C700045</t>
  </si>
  <si>
    <t>01C700046</t>
  </si>
  <si>
    <t>بطوط و فرفر</t>
  </si>
  <si>
    <t>01C700047</t>
  </si>
  <si>
    <t>01C700051</t>
  </si>
  <si>
    <t>01C700053</t>
  </si>
  <si>
    <t>تنور و تنارا</t>
  </si>
  <si>
    <t>01C700054</t>
  </si>
  <si>
    <t>مغامرات الصغير الضائع</t>
  </si>
  <si>
    <t>01C700056</t>
  </si>
  <si>
    <t>01C700057</t>
  </si>
  <si>
    <t>سر الاميرة</t>
  </si>
  <si>
    <t>01C700059</t>
  </si>
  <si>
    <t>الساحر اوز</t>
  </si>
  <si>
    <t>01C700061</t>
  </si>
  <si>
    <t>01C700063</t>
  </si>
  <si>
    <t>01C700064</t>
  </si>
  <si>
    <t>01C700065</t>
  </si>
  <si>
    <t>معجم الاعلال اعلال الواو، اعلال الياء، اعلال الألف، اعلال الهمزة</t>
  </si>
  <si>
    <t>معجم الفنانين الفلسطينيين عربي/عربي</t>
  </si>
  <si>
    <t>معجم الكنايات الشعبية الفلسطينية عربي/عربي</t>
  </si>
  <si>
    <t>كيف تضع خطة عمل رائعة</t>
  </si>
  <si>
    <t>خطط التسويق المبهرة</t>
  </si>
  <si>
    <t>دليل الصحة العائلية</t>
  </si>
  <si>
    <t>كتب الفراشة : عالم الصغار</t>
  </si>
  <si>
    <t>الدخيل على المجموعة</t>
  </si>
  <si>
    <t>أعمالي اليومية</t>
  </si>
  <si>
    <t>حاجيات بيتي</t>
  </si>
  <si>
    <t>أشيائي المفضلة</t>
  </si>
  <si>
    <t>01C700006</t>
  </si>
  <si>
    <t>01C700001</t>
  </si>
  <si>
    <t>01C700018</t>
  </si>
  <si>
    <t>01C700010</t>
  </si>
  <si>
    <t>الهر أبو الجزمة</t>
  </si>
  <si>
    <t>الطريق الى العبقرية في الرياضيات</t>
  </si>
  <si>
    <t>من المسؤول؟ كيف يدير الناس العالم وتديره الأفكار</t>
  </si>
  <si>
    <t>الألفباء أصوات وصور الكتاب الثاني</t>
  </si>
  <si>
    <t>الألفباء أصوات وصور الكتاب الأول</t>
  </si>
  <si>
    <t>قاموس الصغار بالألوان انكليزي-عربي</t>
  </si>
  <si>
    <t>Play with Math 1</t>
  </si>
  <si>
    <t>Play with Math 2</t>
  </si>
  <si>
    <t>Play with Math 3</t>
  </si>
  <si>
    <t>طفلك الخديج</t>
  </si>
  <si>
    <t>سلسلة موسوعات المصطلحات العربية والإسلامية</t>
  </si>
  <si>
    <t>موسوعة مصطلحات علم الاجتماع</t>
  </si>
  <si>
    <t>السويدي، حيدر</t>
  </si>
  <si>
    <t>معجم الأفعال المماتة عربي-عربي</t>
  </si>
  <si>
    <t>موسوعة مصطلحات علم الاجتماع مفاهيم، اتجاهات ومدارس، أعلام</t>
  </si>
  <si>
    <t>استخراج الأوتار في الدائرة للبيروني عربي-عربي</t>
  </si>
  <si>
    <t>كيف تبرع في ادارة المشروعات</t>
  </si>
  <si>
    <t>الاجتماعات الرائعة</t>
  </si>
  <si>
    <t>د. صابر، علاء</t>
  </si>
  <si>
    <t>مغامرات أوديسيوس وأساطير يونانية أخرى</t>
  </si>
  <si>
    <t>د. الخليقة، هشام عبدالله</t>
  </si>
  <si>
    <t>نظرية التلويح الحواري</t>
  </si>
  <si>
    <t>Jouons avec les formes</t>
  </si>
  <si>
    <t>Jouons avec les contraires</t>
  </si>
  <si>
    <t>Play and Learn Multiplication</t>
  </si>
  <si>
    <t>مداخل تعليم التربية الاسلامية</t>
  </si>
  <si>
    <t>مدكور، علي أحمد</t>
  </si>
  <si>
    <t>أصول الفكر التربوي</t>
  </si>
  <si>
    <t>فلسفة التربية أصولها وتطبيقاتها</t>
  </si>
  <si>
    <t>فنون الحياة الأسرية</t>
  </si>
  <si>
    <t>تطوير مناهج التربية</t>
  </si>
  <si>
    <t>التعلم المستمر مدى الحياة</t>
  </si>
  <si>
    <t>د. مدكور، علي أحمد</t>
  </si>
  <si>
    <t>النظريات اللغوية وتطبيقاتها التربوية</t>
  </si>
  <si>
    <t>كتب الفراشة - لوحات منزلقة</t>
  </si>
  <si>
    <t>أهلا بكم في مزرعة قوس قزح</t>
  </si>
  <si>
    <t>اركبوا قطار السيرك</t>
  </si>
  <si>
    <t>كتب الفراشة: حكايات من تراث العالم</t>
  </si>
  <si>
    <t>المستوى الأول</t>
  </si>
  <si>
    <t>شمشم والسمكة</t>
  </si>
  <si>
    <t>الفأر والفيل</t>
  </si>
  <si>
    <t>أرنوب السريع</t>
  </si>
  <si>
    <t>امسكوا الجرذ</t>
  </si>
  <si>
    <t>الملك وأمنيته</t>
  </si>
  <si>
    <t>مزمار النسناس</t>
  </si>
  <si>
    <t>الأمير الضفدع</t>
  </si>
  <si>
    <t>عزيز محظوظ</t>
  </si>
  <si>
    <t>ثعلبوط العبيط</t>
  </si>
  <si>
    <t>يوشي الحجار</t>
  </si>
  <si>
    <t>سرحان الكسلان</t>
  </si>
  <si>
    <t>الحجارة الثلاثة</t>
  </si>
  <si>
    <t>القمر في البركة</t>
  </si>
  <si>
    <t>الحذاء الزجاجي</t>
  </si>
  <si>
    <t>ليلى والذئب</t>
  </si>
  <si>
    <t>قمر والوحش</t>
  </si>
  <si>
    <t>مغزل الذهب</t>
  </si>
  <si>
    <t>الأميرات الراقصات</t>
  </si>
  <si>
    <t>أبناء الملك</t>
  </si>
  <si>
    <t>علاء الدين</t>
  </si>
  <si>
    <t>9786144223758</t>
  </si>
  <si>
    <t>9786144223727</t>
  </si>
  <si>
    <t>9786144223710</t>
  </si>
  <si>
    <t>9786144223734</t>
  </si>
  <si>
    <t>9786144223765</t>
  </si>
  <si>
    <t>9786144223741</t>
  </si>
  <si>
    <t>كتب الفراشة: مسرحيات للقراءة</t>
  </si>
  <si>
    <t>اشتروا ببغاء</t>
  </si>
  <si>
    <t>البيضة الأخيرة</t>
  </si>
  <si>
    <t>كنغورة الغندورة</t>
  </si>
  <si>
    <t>برنامج مواهب الحيوانات</t>
  </si>
  <si>
    <t>دينو وحفرة القار</t>
  </si>
  <si>
    <t>شاحنة شاكر</t>
  </si>
  <si>
    <t>لا تدعني ماما</t>
  </si>
  <si>
    <t>أعز صديق</t>
  </si>
  <si>
    <t>الوحش والتيوس</t>
  </si>
  <si>
    <t>حيلة على نمرود</t>
  </si>
  <si>
    <t>مفيدة مفقودة</t>
  </si>
  <si>
    <t>كله طار</t>
  </si>
  <si>
    <t>عندما كنت في عمرك</t>
  </si>
  <si>
    <t>خناقة على ضفدع</t>
  </si>
  <si>
    <t>المستوى الرابع</t>
  </si>
  <si>
    <t>زائرة من الفضاء</t>
  </si>
  <si>
    <t>خدعة</t>
  </si>
  <si>
    <t>مستكشفو الصيف</t>
  </si>
  <si>
    <t>المخرج الصعب</t>
  </si>
  <si>
    <t>رائحة الكعك</t>
  </si>
  <si>
    <t>جحا والأحذية</t>
  </si>
  <si>
    <t>ضجة الجيران</t>
  </si>
  <si>
    <t>المستوى الخامس</t>
  </si>
  <si>
    <t>0582063299</t>
  </si>
  <si>
    <t>0582332516</t>
  </si>
  <si>
    <t>0582438500</t>
  </si>
  <si>
    <t>0582539374</t>
  </si>
  <si>
    <t>0582237521</t>
  </si>
  <si>
    <t>0582305772</t>
  </si>
  <si>
    <t>0582438489</t>
  </si>
  <si>
    <t>0582094852</t>
  </si>
  <si>
    <t>0582291828</t>
  </si>
  <si>
    <t>0582364671</t>
  </si>
  <si>
    <t>0582419522</t>
  </si>
  <si>
    <t>0801314097</t>
  </si>
  <si>
    <t>عمار، سام</t>
  </si>
  <si>
    <t>معجم أفعل في اللغة العربية</t>
  </si>
  <si>
    <t>سلسلة كنوز الطبيعة</t>
  </si>
  <si>
    <t>الجواهر</t>
  </si>
  <si>
    <t>طفلك من سنة الى سنة</t>
  </si>
  <si>
    <t>موسوعة كولنز الميسرة</t>
  </si>
  <si>
    <t>العلوم ودورها في حياتنا اليومية</t>
  </si>
  <si>
    <t>النظام الشمسي وما بعده</t>
  </si>
  <si>
    <t>وسائل النقل برا وبحرا وجوا</t>
  </si>
  <si>
    <t>الحيوانات ومواطنها الطبيعية</t>
  </si>
  <si>
    <t>جسم الانسان والحفاظ على الصحة</t>
  </si>
  <si>
    <t>الموسوعة العامة جولة في العالم والكون</t>
  </si>
  <si>
    <t>عجائب الدنيا قديمها وحديثها</t>
  </si>
  <si>
    <t>الزلازل والبراكين وبنية الكرة الأرضية</t>
  </si>
  <si>
    <t>الخطاب بحث في بنيته وعلاقاته عند ميشيل فوكو</t>
  </si>
  <si>
    <t>كتب الفراشة - شباك الحكايات</t>
  </si>
  <si>
    <t>أتوبيس ليلى</t>
  </si>
  <si>
    <t>غواصة صفاء</t>
  </si>
  <si>
    <t>سفينة سامي</t>
  </si>
  <si>
    <t>طائرة جميل النفاثة</t>
  </si>
  <si>
    <t>Collins Easy Learning English Idioms English-English-Arabic</t>
  </si>
  <si>
    <t>معجم كولينز للتعبيرات الاصطلاحية انجليزي-انجليزي-عربي</t>
  </si>
  <si>
    <t>يعقوب، غسان / دمعة، ليلى</t>
  </si>
  <si>
    <t>المعجم الموسوعي في علم النفس عربي - فرنسي - انجليزي</t>
  </si>
  <si>
    <t>صناعة البيان عند العرب</t>
  </si>
  <si>
    <t>غزالة، د. حسن سعيد</t>
  </si>
  <si>
    <t>قاموس المتلازمات اللفظية والعبارات السياقية عربي-انجليزي</t>
  </si>
  <si>
    <t>معجم أبنية الصرف في كتاب سيبويه</t>
  </si>
  <si>
    <t>حقي، ممدوح</t>
  </si>
  <si>
    <t>خلايلي، كمال</t>
  </si>
  <si>
    <t>دكرمنجي، عيدا</t>
  </si>
  <si>
    <t>ديشي، جوزيف / عمار، سام</t>
  </si>
  <si>
    <t>الدخيل في الفارسية والعربية والتركية</t>
  </si>
  <si>
    <t>الزُّهيري، نبيل</t>
  </si>
  <si>
    <t>قاموس المصطلحات السياسية والدستورية والدولية / عربي - إنكليزي - فرنسي</t>
  </si>
  <si>
    <t>عينية أبي ذؤيب الهذلي (معجم ودراسة دلالية)</t>
  </si>
  <si>
    <t>شلاش، هاشم</t>
  </si>
  <si>
    <t>معجم إدارة الموارد البشرية وشؤون العاملين/ إنكليزي - عربي</t>
  </si>
  <si>
    <t>طربيه، أدما</t>
  </si>
  <si>
    <t xml:space="preserve">معجم الجموع </t>
  </si>
  <si>
    <t>عابدين، عدنان</t>
  </si>
  <si>
    <t>معجم المصطلحات المحاسبة المالية والادارية / إنكليزي - عربي</t>
  </si>
  <si>
    <t>العاني، سامي</t>
  </si>
  <si>
    <t>عبد الرحمن، عمر</t>
  </si>
  <si>
    <t>فروخ، سعد الدين</t>
  </si>
  <si>
    <t>فريحة، أنيس</t>
  </si>
  <si>
    <t>الترجمة وأدواتها دراسات في النظريات والتطبيق / عربي - عربي</t>
  </si>
  <si>
    <t>كتاب تهذيب الألفاظ لابن السكيت</t>
  </si>
  <si>
    <t>كتاب اصلاح المنطق الابن السكيت</t>
  </si>
  <si>
    <t>كاشيا</t>
  </si>
  <si>
    <t>كام، انطوني</t>
  </si>
  <si>
    <t>الكرمي، حسن</t>
  </si>
  <si>
    <t>معجم مصطلحات النّقد العربي القديم عربي-عربي</t>
  </si>
  <si>
    <t>المعجم العامي والدخيل في فلسطين عربي عربي</t>
  </si>
  <si>
    <t>معجم مرعشي الطبي الكبير / عربي - إنكليزي</t>
  </si>
  <si>
    <t>مطلق، البير</t>
  </si>
  <si>
    <t>مطلوب، أحمد</t>
  </si>
  <si>
    <t>مطلوب، الحديثي</t>
  </si>
  <si>
    <t>مطلوب، احمد</t>
  </si>
  <si>
    <t>مكلوكلين، ليسلي</t>
  </si>
  <si>
    <t>رفيق التلميذ معجم لغوي لتلامذة المرحلة الابتدائية</t>
  </si>
  <si>
    <t>واصف، امين</t>
  </si>
  <si>
    <t>المنار: قاموس مدرسي ابتدائي عربي-عربي</t>
  </si>
  <si>
    <t>المنار: قاموس مدرسي اعدادي - عربي-عربي</t>
  </si>
  <si>
    <t>رشدي</t>
  </si>
  <si>
    <t>9781405862219</t>
  </si>
  <si>
    <t xml:space="preserve">المصباح (إن/إن/عر) </t>
  </si>
  <si>
    <t>0521531063</t>
  </si>
  <si>
    <t>0521543800</t>
  </si>
  <si>
    <t>0521477611</t>
  </si>
  <si>
    <t>0877798095</t>
  </si>
  <si>
    <t>Webster’s Student Dictionary</t>
  </si>
  <si>
    <t>مزنّر، ابراهيم</t>
  </si>
  <si>
    <t>ريّس، جورج</t>
  </si>
  <si>
    <t>Anne Bouji</t>
  </si>
  <si>
    <t>ABC Nombres, Couleurs et formes</t>
  </si>
  <si>
    <t>0582556899</t>
  </si>
  <si>
    <t>0582089034</t>
  </si>
  <si>
    <t>0582088968</t>
  </si>
  <si>
    <t>0582088895</t>
  </si>
  <si>
    <t>0582089026</t>
  </si>
  <si>
    <t>0582088976</t>
  </si>
  <si>
    <t>0582089018</t>
  </si>
  <si>
    <t>0582088909</t>
  </si>
  <si>
    <t>0582088917</t>
  </si>
  <si>
    <t>0582088992</t>
  </si>
  <si>
    <t>0582088844</t>
  </si>
  <si>
    <t>0582088984</t>
  </si>
  <si>
    <t>0582088941</t>
  </si>
  <si>
    <t>0582088860</t>
  </si>
  <si>
    <t>0582088933</t>
  </si>
  <si>
    <t>0582088887</t>
  </si>
  <si>
    <t>0582088925</t>
  </si>
  <si>
    <t>0582088879</t>
  </si>
  <si>
    <t>0582088852</t>
  </si>
  <si>
    <t>القزمان والحذّاء</t>
  </si>
  <si>
    <t>بلوط كتير</t>
  </si>
  <si>
    <t>أهوال في الأمازون في طلب الذهب</t>
  </si>
  <si>
    <t>الدماغ والحواس</t>
  </si>
  <si>
    <t>الدم والقلب</t>
  </si>
  <si>
    <t xml:space="preserve">Un ABC des Animaux </t>
  </si>
  <si>
    <t xml:space="preserve">Un ABC des Objets </t>
  </si>
  <si>
    <t>الدجاجة الصغيرة الحمراء وحبات القمح</t>
  </si>
  <si>
    <t>الصبيّ السكر المغرور</t>
  </si>
  <si>
    <t>اللبونات الأسترالية</t>
  </si>
  <si>
    <t>القبطان كوك</t>
  </si>
  <si>
    <t>0582022509</t>
  </si>
  <si>
    <t>0582035759</t>
  </si>
  <si>
    <t>0582792789</t>
  </si>
  <si>
    <t>0582020697</t>
  </si>
  <si>
    <t>0582023122</t>
  </si>
  <si>
    <t>0582781795</t>
  </si>
  <si>
    <t>0582782481</t>
  </si>
  <si>
    <t>0582792916</t>
  </si>
  <si>
    <t>0582782457</t>
  </si>
  <si>
    <t>0582215382</t>
  </si>
  <si>
    <t>0582792533</t>
  </si>
  <si>
    <t>0582022630</t>
  </si>
  <si>
    <t>0582039673</t>
  </si>
  <si>
    <t>0582035783</t>
  </si>
  <si>
    <t>0582022975</t>
  </si>
  <si>
    <t>0582781078</t>
  </si>
  <si>
    <t>0582781868</t>
  </si>
  <si>
    <t>0582023181</t>
  </si>
  <si>
    <t>0582792053</t>
  </si>
  <si>
    <t>0582781817</t>
  </si>
  <si>
    <t>0582022738</t>
  </si>
  <si>
    <t>0582023246</t>
  </si>
  <si>
    <t>0582782449</t>
  </si>
  <si>
    <t>0582262526</t>
  </si>
  <si>
    <t>0582792509</t>
  </si>
  <si>
    <t>0582781612</t>
  </si>
  <si>
    <t>0582782384</t>
  </si>
  <si>
    <t>0582782902</t>
  </si>
  <si>
    <t>0582781825</t>
  </si>
  <si>
    <t>0582782287</t>
  </si>
  <si>
    <t>0582033489</t>
  </si>
  <si>
    <t>0582030927</t>
  </si>
  <si>
    <t>0582792495</t>
  </si>
  <si>
    <t>0582782821</t>
  </si>
  <si>
    <t>0582782163</t>
  </si>
  <si>
    <t>0582957001</t>
  </si>
  <si>
    <t>0582782570</t>
  </si>
  <si>
    <t>0582792487</t>
  </si>
  <si>
    <t>0582037573</t>
  </si>
  <si>
    <t>0582781116</t>
  </si>
  <si>
    <t>0582096448</t>
  </si>
  <si>
    <t>0582030935</t>
  </si>
  <si>
    <t>0582781310</t>
  </si>
  <si>
    <t>0582313392</t>
  </si>
  <si>
    <t>0582792150</t>
  </si>
  <si>
    <t>0582782546</t>
  </si>
  <si>
    <t>0582782716</t>
  </si>
  <si>
    <t>0582782554</t>
  </si>
  <si>
    <t>0582037468</t>
  </si>
  <si>
    <t>0582022746</t>
  </si>
  <si>
    <t>0582782732</t>
  </si>
  <si>
    <t>0582215374</t>
  </si>
  <si>
    <t>0582030870</t>
  </si>
  <si>
    <t>0582414725</t>
  </si>
  <si>
    <t>0582781183</t>
  </si>
  <si>
    <t>0582782171</t>
  </si>
  <si>
    <t>0582782953</t>
  </si>
  <si>
    <t>0582792444</t>
  </si>
  <si>
    <t>0582792118</t>
  </si>
  <si>
    <t>0582782147</t>
  </si>
  <si>
    <t>0582781744</t>
  </si>
  <si>
    <t>0582782058</t>
  </si>
  <si>
    <t>0582022665</t>
  </si>
  <si>
    <t>0582782759</t>
  </si>
  <si>
    <t>0582792436</t>
  </si>
  <si>
    <t>0582033500</t>
  </si>
  <si>
    <t>0582781299</t>
  </si>
  <si>
    <t>0582792584</t>
  </si>
  <si>
    <t>0582781833</t>
  </si>
  <si>
    <t>0582022797</t>
  </si>
  <si>
    <t>0582792428</t>
  </si>
  <si>
    <t>0582792975</t>
  </si>
  <si>
    <t>0582782260</t>
  </si>
  <si>
    <t>0582781140</t>
  </si>
  <si>
    <t>0582792592</t>
  </si>
  <si>
    <t>0582033519</t>
  </si>
  <si>
    <t>0582033527</t>
  </si>
  <si>
    <t>0582782961</t>
  </si>
  <si>
    <t>0582781264</t>
  </si>
  <si>
    <t>0582022827</t>
  </si>
  <si>
    <t>0582023009</t>
  </si>
  <si>
    <t>0582782945</t>
  </si>
  <si>
    <t>0582023114</t>
  </si>
  <si>
    <t>0582020948</t>
  </si>
  <si>
    <t>0582782023</t>
  </si>
  <si>
    <t>0582782066</t>
  </si>
  <si>
    <t>0582781965</t>
  </si>
  <si>
    <t>0582022649</t>
  </si>
  <si>
    <t>0582781620</t>
  </si>
  <si>
    <t>0582792193</t>
  </si>
  <si>
    <t>0582782740</t>
  </si>
  <si>
    <t>0582096421</t>
  </si>
  <si>
    <t>0582792274</t>
  </si>
  <si>
    <t>0582782414</t>
  </si>
  <si>
    <t>0582033543</t>
  </si>
  <si>
    <t>0582782333</t>
  </si>
  <si>
    <t>0582781396</t>
  </si>
  <si>
    <t>0582957036</t>
  </si>
  <si>
    <t>0582033551</t>
  </si>
  <si>
    <t>0582782295</t>
  </si>
  <si>
    <t>0582792266</t>
  </si>
  <si>
    <t>0582792142</t>
  </si>
  <si>
    <t>0582792401</t>
  </si>
  <si>
    <t>0582782562</t>
  </si>
  <si>
    <t>0582781361</t>
  </si>
  <si>
    <t>0582782082</t>
  </si>
  <si>
    <t>0582782155</t>
  </si>
  <si>
    <t>0582030889</t>
  </si>
  <si>
    <t>0582781175</t>
  </si>
  <si>
    <t>0582033632</t>
  </si>
  <si>
    <t>0582065658</t>
  </si>
  <si>
    <t>0582780993</t>
  </si>
  <si>
    <t>0582040345</t>
  </si>
  <si>
    <t>0582781604</t>
  </si>
  <si>
    <t>0582782015</t>
  </si>
  <si>
    <t>0582781493</t>
  </si>
  <si>
    <t>0582022622</t>
  </si>
  <si>
    <t>0582781779</t>
  </si>
  <si>
    <t>0582792371</t>
  </si>
  <si>
    <t>0582022606</t>
  </si>
  <si>
    <t>0582020913</t>
  </si>
  <si>
    <t>0582782198</t>
  </si>
  <si>
    <t>0582781736</t>
  </si>
  <si>
    <t>0582782775</t>
  </si>
  <si>
    <t>0582781752</t>
  </si>
  <si>
    <t>0582782406</t>
  </si>
  <si>
    <t>0582022789</t>
  </si>
  <si>
    <t>0582792177</t>
  </si>
  <si>
    <t>0582792363</t>
  </si>
  <si>
    <t>0582022584</t>
  </si>
  <si>
    <t>0582065631</t>
  </si>
  <si>
    <t>0582792258</t>
  </si>
  <si>
    <t>0582782880</t>
  </si>
  <si>
    <t>0582020956</t>
  </si>
  <si>
    <t>0582237661</t>
  </si>
  <si>
    <t>0582781698</t>
  </si>
  <si>
    <t>0582780950</t>
  </si>
  <si>
    <t>0582781205</t>
  </si>
  <si>
    <t>0582782635</t>
  </si>
  <si>
    <t>0582022568</t>
  </si>
  <si>
    <t>0582781426</t>
  </si>
  <si>
    <t>0582033438</t>
  </si>
  <si>
    <t>0582022681</t>
  </si>
  <si>
    <t>0582782376</t>
  </si>
  <si>
    <t>0582781671</t>
  </si>
  <si>
    <t>0582781353</t>
  </si>
  <si>
    <t>0582022762</t>
  </si>
  <si>
    <t>0582781221</t>
  </si>
  <si>
    <t>0582314046</t>
  </si>
  <si>
    <t>0582022835</t>
  </si>
  <si>
    <t>0582022843</t>
  </si>
  <si>
    <t>0582022851</t>
  </si>
  <si>
    <t>0582022886</t>
  </si>
  <si>
    <t>0582022916</t>
  </si>
  <si>
    <t>0582781884</t>
  </si>
  <si>
    <t>0582023025</t>
  </si>
  <si>
    <t>0582782856</t>
  </si>
  <si>
    <t>0582781981</t>
  </si>
  <si>
    <t>0582023092</t>
  </si>
  <si>
    <t>0582023238</t>
  </si>
  <si>
    <t>0582781515</t>
  </si>
  <si>
    <t>0582782201</t>
  </si>
  <si>
    <t>0582782872</t>
  </si>
  <si>
    <t>0582022991</t>
  </si>
  <si>
    <t>0582782864</t>
  </si>
  <si>
    <t>0582781191</t>
  </si>
  <si>
    <t>0582781787</t>
  </si>
  <si>
    <t>0582792029</t>
  </si>
  <si>
    <t>0582792622</t>
  </si>
  <si>
    <t>0582792632</t>
  </si>
  <si>
    <t>0582782724</t>
  </si>
  <si>
    <t>0582038251</t>
  </si>
  <si>
    <t>0582782589</t>
  </si>
  <si>
    <t>0582262437</t>
  </si>
  <si>
    <t>0582781302</t>
  </si>
  <si>
    <t>0582022959</t>
  </si>
  <si>
    <t>0582781213</t>
  </si>
  <si>
    <t>0582023033</t>
  </si>
  <si>
    <t>0582022673</t>
  </si>
  <si>
    <t>0582782783</t>
  </si>
  <si>
    <t>0582237653</t>
  </si>
  <si>
    <t>0582038340</t>
  </si>
  <si>
    <t>0582782074</t>
  </si>
  <si>
    <t>0582792657</t>
  </si>
  <si>
    <t>0582033470</t>
  </si>
  <si>
    <t>0582792991</t>
  </si>
  <si>
    <t>0582215366</t>
  </si>
  <si>
    <t>0582096413</t>
  </si>
  <si>
    <t>0582329124</t>
  </si>
  <si>
    <t>0582781329</t>
  </si>
  <si>
    <t>0582781728</t>
  </si>
  <si>
    <t>0582781345</t>
  </si>
  <si>
    <t>0582781523</t>
  </si>
  <si>
    <t>0582782627</t>
  </si>
  <si>
    <t>0582262453</t>
  </si>
  <si>
    <t>0582039657</t>
  </si>
  <si>
    <t>0582022878</t>
  </si>
  <si>
    <t>0582023149</t>
  </si>
  <si>
    <t>0582033691</t>
  </si>
  <si>
    <t>0582792223</t>
  </si>
  <si>
    <t>0582329132</t>
  </si>
  <si>
    <t>0582414571</t>
  </si>
  <si>
    <t>0582414636</t>
  </si>
  <si>
    <t>0582329078</t>
  </si>
  <si>
    <t>0582329205</t>
  </si>
  <si>
    <t>0582329256</t>
  </si>
  <si>
    <t>0582414695</t>
  </si>
  <si>
    <t>0582424615</t>
  </si>
  <si>
    <t>0582329264</t>
  </si>
  <si>
    <t>0582424801</t>
  </si>
  <si>
    <t>0582329191</t>
  </si>
  <si>
    <t>0582329159</t>
  </si>
  <si>
    <t>0582424496</t>
  </si>
  <si>
    <t>0582424828</t>
  </si>
  <si>
    <t>0582414652</t>
  </si>
  <si>
    <t>0582424593</t>
  </si>
  <si>
    <t>0582424747</t>
  </si>
  <si>
    <t>0582329167</t>
  </si>
  <si>
    <t>0582414628</t>
  </si>
  <si>
    <t>0582424542</t>
  </si>
  <si>
    <t>0582424585</t>
  </si>
  <si>
    <t>0582329280</t>
  </si>
  <si>
    <t>0582414717</t>
  </si>
  <si>
    <t>0582414733</t>
  </si>
  <si>
    <t>0582329310</t>
  </si>
  <si>
    <t>0582424623</t>
  </si>
  <si>
    <t>0582329116</t>
  </si>
  <si>
    <t>0582414660</t>
  </si>
  <si>
    <t>0582414598</t>
  </si>
  <si>
    <t>0582329108</t>
  </si>
  <si>
    <t>0582424526</t>
  </si>
  <si>
    <t>0582414601</t>
  </si>
  <si>
    <t>0582424534</t>
  </si>
  <si>
    <t>0582424488</t>
  </si>
  <si>
    <t>0582329051</t>
  </si>
  <si>
    <t>0582329175</t>
  </si>
  <si>
    <t>0582329213</t>
  </si>
  <si>
    <t>0582424739</t>
  </si>
  <si>
    <t>0582414644</t>
  </si>
  <si>
    <t>0582329248</t>
  </si>
  <si>
    <t>0582329086</t>
  </si>
  <si>
    <t>0582424550</t>
  </si>
  <si>
    <t>0582424607</t>
  </si>
  <si>
    <t>0582329299</t>
  </si>
  <si>
    <t>0582414741</t>
  </si>
  <si>
    <t>0582329140</t>
  </si>
  <si>
    <t>0582424763</t>
  </si>
  <si>
    <t>0582424836</t>
  </si>
  <si>
    <t>0582329094</t>
  </si>
  <si>
    <t>0582414709</t>
  </si>
  <si>
    <t>0582329302</t>
  </si>
  <si>
    <t>0582424631</t>
  </si>
  <si>
    <t>0582414679</t>
  </si>
  <si>
    <t>0582416833</t>
  </si>
  <si>
    <t>0330306529</t>
  </si>
  <si>
    <t>Long &amp; Short &amp; Tall</t>
  </si>
  <si>
    <t>0582792959</t>
  </si>
  <si>
    <t>Stories of Daughter Lora</t>
  </si>
  <si>
    <t>To kill a Mocking Bird</t>
  </si>
  <si>
    <t>Nightmare Abbey &amp; Crotchet Castle</t>
  </si>
  <si>
    <t>Two Gentlemen of Verona</t>
  </si>
  <si>
    <t>Colloquial Arabic An Oral Approach</t>
  </si>
  <si>
    <t>Les Successions transmissions A titre gratuit</t>
  </si>
  <si>
    <t xml:space="preserve">تسع وسائل تضمن لك النجاح في مجال الأعمال </t>
  </si>
  <si>
    <t>فقه اللغة وسرّ العربيّة عربي-عربي</t>
  </si>
  <si>
    <t xml:space="preserve">تهذيب إصلاح المنطق </t>
  </si>
  <si>
    <t xml:space="preserve">تكوين المهارات النحوية  </t>
  </si>
  <si>
    <t xml:space="preserve">قدسية اللغة العربية   </t>
  </si>
  <si>
    <t xml:space="preserve">قراءة الفهرسية للتراث العربي المخطوط </t>
  </si>
  <si>
    <t xml:space="preserve">منهجية التحليل النحوي للنصوص الأدبية  </t>
  </si>
  <si>
    <t>Melanges (Tome 1-13)</t>
  </si>
  <si>
    <t>مقدمة ابن خلدون (3 أجزاء) مجلدة</t>
  </si>
  <si>
    <t>العلم في خدمة الإنماء</t>
  </si>
  <si>
    <t>01R160135</t>
  </si>
  <si>
    <t>معلوف، انطوان</t>
  </si>
  <si>
    <t xml:space="preserve">صفوة المؤلّفات الكاملة </t>
  </si>
  <si>
    <t>النقد العربي التطبيقي بين القديم والحديث</t>
  </si>
  <si>
    <t>وديع، طه</t>
  </si>
  <si>
    <t>الشعر والشعراء المجهولون في القرن التاسع عشر</t>
  </si>
  <si>
    <t>جملة الشرط عند النحاة والأصوليين العرب</t>
  </si>
  <si>
    <t>الاقتصاد اللغوي في صياغة المفرد</t>
  </si>
  <si>
    <t>مدخل إلى عالم المعاجم</t>
  </si>
  <si>
    <t>الرواية العربية البنية وتحوّلات السرد عربي</t>
  </si>
  <si>
    <t>0900848731</t>
  </si>
  <si>
    <t>0963434950</t>
  </si>
  <si>
    <t>0963434985</t>
  </si>
  <si>
    <t>05M500056</t>
  </si>
  <si>
    <t>Current  Pediatrics Diagnosis &amp; Treatment Pediatrics 20Th Ed</t>
  </si>
  <si>
    <t>9789771613558</t>
  </si>
  <si>
    <t>د. قاسم، محمود محمد</t>
  </si>
  <si>
    <t>معجم مصطلحات علم اللغة ألماني-انجليزي-عربي</t>
  </si>
  <si>
    <t>الحساب المشوق بالألوان 1</t>
  </si>
  <si>
    <t>الحساب المشوق بالألوان 2</t>
  </si>
  <si>
    <t>مروج الألفباء المفيدة 1</t>
  </si>
  <si>
    <t>لانجنشايت الدليل اللغوي / الماني - عربي</t>
  </si>
  <si>
    <t>قاموس الكمبيوتر المصوّر / إنكليزي مع مسردين عربي-انكليزي وإنكليزي - عربي</t>
  </si>
  <si>
    <t>لونغمان قاموس الجيب في اللغة الانكليزية / انكليزي-عربي</t>
  </si>
  <si>
    <t>كيف تستخدم اكشن سكريبت وفلاش MX</t>
  </si>
  <si>
    <t>ABC Numbers, Colours and Shapes</t>
  </si>
  <si>
    <t>01D110904</t>
  </si>
  <si>
    <t>Journey to the Centre of the Earth</t>
  </si>
  <si>
    <t xml:space="preserve">النور والظلام: ضوء يخفت وضوء يسطع </t>
  </si>
  <si>
    <t>جسم الانسان: كل شيء عنّي</t>
  </si>
  <si>
    <t>المكنات: الحفارات والأدوات</t>
  </si>
  <si>
    <t>الفصول: لِمَ تتساقط أوراق الأشجار؟</t>
  </si>
  <si>
    <t xml:space="preserve">الطقس: صحو أو مطر </t>
  </si>
  <si>
    <t xml:space="preserve">الألوان: أحبّ اللون الأحمر </t>
  </si>
  <si>
    <t xml:space="preserve">القوى: الجرّارات </t>
  </si>
  <si>
    <t>الفضاء: الشمس والقمر والنجوم</t>
  </si>
  <si>
    <t>المملكة الحيوانية: من النمل إلى الحيتان</t>
  </si>
  <si>
    <t>Module 7: Counting and Exploring Addition</t>
  </si>
  <si>
    <t>كنوز توت عنخ أمون</t>
  </si>
  <si>
    <t>ثلاث قصص صغيرة</t>
  </si>
  <si>
    <t>قاموسي الألفبائي التمهيدي - عربي</t>
  </si>
  <si>
    <t>لنا في الحراج (الغابات)  - حياة</t>
  </si>
  <si>
    <t>سعيد, سعدون وحمرون</t>
  </si>
  <si>
    <t>شرق الشمس وغرب القمر</t>
  </si>
  <si>
    <t>العالم ينكمش بوسائل الإتصال 1920-1900</t>
  </si>
  <si>
    <t>الكون وبعض اسراره</t>
  </si>
  <si>
    <t>سكرافي يجدها</t>
  </si>
  <si>
    <t>Boucle d’Or et les Trois Ours</t>
  </si>
  <si>
    <t>الثعلب المحتال والدجاجة الصغيرة الحمراء</t>
  </si>
  <si>
    <t xml:space="preserve">أساطير اغريقية مشهورة - 1 - </t>
  </si>
  <si>
    <t>التصوير بالألوان</t>
  </si>
  <si>
    <t>(Ladybird Books with Cassettes) Books &amp; Tape</t>
  </si>
  <si>
    <t>0721482295</t>
  </si>
  <si>
    <t>0721493947</t>
  </si>
  <si>
    <t>0721493963</t>
  </si>
  <si>
    <t>0721493971</t>
  </si>
  <si>
    <t>072149398X</t>
  </si>
  <si>
    <t>0721493998</t>
  </si>
  <si>
    <t>0721494005</t>
  </si>
  <si>
    <t>0721494013</t>
  </si>
  <si>
    <t>0721494021</t>
  </si>
  <si>
    <t>072149403X</t>
  </si>
  <si>
    <t>0721494595</t>
  </si>
  <si>
    <t>0721494609</t>
  </si>
  <si>
    <t>0721494617</t>
  </si>
  <si>
    <t>0721494625</t>
  </si>
  <si>
    <t>0721494633</t>
  </si>
  <si>
    <t>0721494641</t>
  </si>
  <si>
    <t>072149465X</t>
  </si>
  <si>
    <t>0721494668</t>
  </si>
  <si>
    <t>0721494714</t>
  </si>
  <si>
    <t>0721463916</t>
  </si>
  <si>
    <t>0721463924</t>
  </si>
  <si>
    <t>0721463932</t>
  </si>
  <si>
    <t>0721463940</t>
  </si>
  <si>
    <t xml:space="preserve">Billy Budd </t>
  </si>
  <si>
    <t>The Beautiful Ones?  Are Not Yet Born</t>
  </si>
  <si>
    <t>Conrad, Joseph</t>
  </si>
  <si>
    <t>Selectec Poems</t>
  </si>
  <si>
    <t>Coleridge, St</t>
  </si>
  <si>
    <t>The Wife of Bath’s prologue and Tale</t>
  </si>
  <si>
    <t>058278252X</t>
  </si>
  <si>
    <t>058202322X</t>
  </si>
  <si>
    <t>058278218X</t>
  </si>
  <si>
    <t>0582293502</t>
  </si>
  <si>
    <t>Songs of Innocence &amp; Experience</t>
  </si>
  <si>
    <t>Les precieuses Ridicules</t>
  </si>
  <si>
    <t>Spoken Arabic of Egypt</t>
  </si>
  <si>
    <t>The Structure of Arabic from Sound to Science</t>
  </si>
  <si>
    <t>موريس الجميل عظماء من لبنان</t>
  </si>
  <si>
    <t>البلاغة العربية قراءة أخرى</t>
  </si>
  <si>
    <t>المدخل الى المأساة والفلسفة المأسوية</t>
  </si>
  <si>
    <t>الأدب الحديث في العالم العربي ومصادر دراسته</t>
  </si>
  <si>
    <t>Ambiguity and Relevance in Sartre Existentialism</t>
  </si>
  <si>
    <t>The Arabian Horse his country and People</t>
  </si>
  <si>
    <t>Correlative Neuroanatomy 23/e</t>
  </si>
  <si>
    <t>Concise Medical Dictionary English-English-Arabic Glossary</t>
  </si>
  <si>
    <t>قاموس التجارة العالمية والشحن البحري انجليزي-عربي</t>
  </si>
  <si>
    <t>سلسلة لولو</t>
  </si>
  <si>
    <t xml:space="preserve">جيد جدا لولو يودع الحفاض </t>
  </si>
  <si>
    <t>يا للفرحة لولو يذهب الى المدرسة</t>
  </si>
  <si>
    <t>يا للنعاس لول يخلد الى النوم</t>
  </si>
  <si>
    <t>ما أجملك لولو يترك المصاصة</t>
  </si>
  <si>
    <t>الحميداوي، نبأ عبد الأمير</t>
  </si>
  <si>
    <t>الصاحب بن عباد في كتابة المحيط في اللغة عربي-عربي معجم لغوي تراثي</t>
  </si>
  <si>
    <t>الحيالي، ليلى محمد ناظم</t>
  </si>
  <si>
    <t>الطبيعة في شعر جميل بثينة عربي-عربي دراسة ومعجم</t>
  </si>
  <si>
    <t>الكريطي، حاكم حبيب</t>
  </si>
  <si>
    <t>معجم القالي في كتاب الأمالي عربي-عربي معجم لغوي تراثي</t>
  </si>
  <si>
    <t>استكشاف الأعداد</t>
  </si>
  <si>
    <t>تحديد النقاط والمواقع</t>
  </si>
  <si>
    <t>كتب الفراشة: سلسلة الكتب المتلالئة</t>
  </si>
  <si>
    <t>السيارة</t>
  </si>
  <si>
    <t>السفينة</t>
  </si>
  <si>
    <t>الجرار</t>
  </si>
  <si>
    <t>القطار</t>
  </si>
  <si>
    <t>كتب الفراشة: سلسلة الحكايات البهيجة</t>
  </si>
  <si>
    <t>الضفدع النطاط والذبابة الطنانة</t>
  </si>
  <si>
    <t>الأرنب السعيد النطاط</t>
  </si>
  <si>
    <t>بوبة النطاط</t>
  </si>
  <si>
    <t>قطقوطة تحب السباق والمطاردة</t>
  </si>
  <si>
    <t>سلسلة فتش لتجد</t>
  </si>
  <si>
    <t>فتش لتجد في الحديقة</t>
  </si>
  <si>
    <t>فتش لتجد في جوانب البيت</t>
  </si>
  <si>
    <t>كتب الفراشة: سلسلة كنوز الطبيعة والانسان</t>
  </si>
  <si>
    <t>جسم الانسان</t>
  </si>
  <si>
    <t>ماكياجك في عشر دقائق</t>
  </si>
  <si>
    <t>التوصل الى الحقائق</t>
  </si>
  <si>
    <t>عمل الكسور</t>
  </si>
  <si>
    <t>سلسلة اذا رأيت</t>
  </si>
  <si>
    <t>نمرا</t>
  </si>
  <si>
    <t>فأرا</t>
  </si>
  <si>
    <t>حوتا</t>
  </si>
  <si>
    <t>سلسلة ارفع القلابة</t>
  </si>
  <si>
    <t>أول 100 حيوان</t>
  </si>
  <si>
    <t>أول 100 كلمة</t>
  </si>
  <si>
    <t>أول 100 رقم</t>
  </si>
  <si>
    <t>ذياب، احمد</t>
  </si>
  <si>
    <t>معجم التشريح المصور / انجليزي-لاتيني-فرنسي-عربي</t>
  </si>
  <si>
    <t>معجم الأدوات النحوية في الانجليزية انجليزي-عربي</t>
  </si>
  <si>
    <t>الثدييات</t>
  </si>
  <si>
    <t>مصر القديمة</t>
  </si>
  <si>
    <t>وفر، راميش، توبي</t>
  </si>
  <si>
    <t>ادارة قواعد البيانات الحديثة</t>
  </si>
  <si>
    <t>كتب الفراشة: الحيوانات المجسمة</t>
  </si>
  <si>
    <t>ماذا ترى في رحلة سفاري؟</t>
  </si>
  <si>
    <t>ماذا ترى في الغابة؟</t>
  </si>
  <si>
    <t>ماذا ترى في المحيط؟</t>
  </si>
  <si>
    <t>القراءة المشوقة الجزء الثالث</t>
  </si>
  <si>
    <t>حيوانات العالم ومواطنها الطبيعية موسوعة عصرية</t>
  </si>
  <si>
    <t>الكون وما وراءه موسوعة عصرية</t>
  </si>
  <si>
    <t>الموسوعات العصرية</t>
  </si>
  <si>
    <t>كل شيء عن السرعة</t>
  </si>
  <si>
    <t>مئة تجربة وتجربة تجارب علمية كاشفة وشاملة</t>
  </si>
  <si>
    <t>الكتب الجامعية</t>
  </si>
  <si>
    <t>مدخل الى البرمجة بلغة الجافا - دانيال ليانج</t>
  </si>
  <si>
    <t>علم التغذية دراسة تطبيقية - جانيس طومسون</t>
  </si>
  <si>
    <t>البراعة في التسويق</t>
  </si>
  <si>
    <t>المصورة</t>
  </si>
  <si>
    <t>القاموس الميسر بالألوان انجليزي-عربي</t>
  </si>
  <si>
    <t>جسم الانسان والعلم الحديث موسوعة عصرية</t>
  </si>
  <si>
    <t>العلوم مجالاتها ومكتشفاتها موسوعة عصرية</t>
  </si>
  <si>
    <t>د. خواسك، سمير محمد</t>
  </si>
  <si>
    <t>بحر الرمال الاعظم رحلات وذكريات عن الصحراء الغربية</t>
  </si>
  <si>
    <t>معجم العاملين في التراث الشعبي الفلسطيني عربي-عربي</t>
  </si>
  <si>
    <t>سلسلة احسب ورائي</t>
  </si>
  <si>
    <t>خمس قطط جميلة</t>
  </si>
  <si>
    <t>خمس بطات صغيرة</t>
  </si>
  <si>
    <t>دبدوب يقوم بالمطلوب</t>
  </si>
  <si>
    <t>دبدوب تلميذ حبوب</t>
  </si>
  <si>
    <t>دبدوب يخيم</t>
  </si>
  <si>
    <t>على أنف دبدوب حبوب</t>
  </si>
  <si>
    <t>سلسلة من هو؟</t>
  </si>
  <si>
    <t>الأرانب تحب الجزر</t>
  </si>
  <si>
    <t>الفئران تحب الجبن</t>
  </si>
  <si>
    <t>النحل يحب الزهور</t>
  </si>
  <si>
    <t>سلسلة المنازل السعيدة</t>
  </si>
  <si>
    <t>مدرسة الغناء الصغيرة</t>
  </si>
  <si>
    <t>مرحبا في منزل عائلة فرفرينو</t>
  </si>
  <si>
    <t>مرحبا في ساحة السوق</t>
  </si>
  <si>
    <t>Happy Houses</t>
  </si>
  <si>
    <t>معرض سامي للسيارات</t>
  </si>
  <si>
    <t>سلسلة حقائق وغرائب</t>
  </si>
  <si>
    <t>حقائق تفوق الخيال</t>
  </si>
  <si>
    <t>الجغرافيا الطبيعية والبشرية - موسوعة عصرية</t>
  </si>
  <si>
    <t>موسوعة لماذا؟</t>
  </si>
  <si>
    <t>د. عبيد، محمد صابر</t>
  </si>
  <si>
    <t>نداء السعر الحديث</t>
  </si>
  <si>
    <t>د. عبد الرحيم، منتصر أمين</t>
  </si>
  <si>
    <t>دراسات معجمية واصطلاحية</t>
  </si>
  <si>
    <t>د. بغورة، الزواوي</t>
  </si>
  <si>
    <t>المنهج النبوي أصوله ومبادئه وتطبيقاته دراسة ومعجم</t>
  </si>
  <si>
    <t>قاموس المترادفات الكبير</t>
  </si>
  <si>
    <t>العناصر الالكترونية ونظرية الدارات - روبرت بويليستاد</t>
  </si>
  <si>
    <t>انظمة المعلومات اليوم الادارة في العالم الرقمي - جو فالاسيتش</t>
  </si>
  <si>
    <t>فن الخياطة خطوة خطوة</t>
  </si>
  <si>
    <t>سلسلة احب القراءة المفيدة</t>
  </si>
  <si>
    <t>جزاء الثعلب</t>
  </si>
  <si>
    <t>رحلة الفئران</t>
  </si>
  <si>
    <t>غباء دجاجتين</t>
  </si>
  <si>
    <t>الثعلب المحتال والبجعة</t>
  </si>
  <si>
    <t>New Handwriting Starter 1</t>
  </si>
  <si>
    <t>New Handwriting Starter 2</t>
  </si>
  <si>
    <t>New Handwriting Book 1</t>
  </si>
  <si>
    <t>الاعراب المنهجي للقرآن الكريم المجلد الثاني</t>
  </si>
  <si>
    <t>د. كبابة، وحيد</t>
  </si>
  <si>
    <t>صناعة الشعر في النقد العربي القديم دراسة ومعجم</t>
  </si>
  <si>
    <t>د. شندول، محمد</t>
  </si>
  <si>
    <t>قاموس الصيغ والأوزان العربية</t>
  </si>
  <si>
    <t>اساسيات الرعاية التمريضية</t>
  </si>
  <si>
    <t>صديقي القاموس</t>
  </si>
  <si>
    <t>أين السيدة أسمر؟</t>
  </si>
  <si>
    <t>ذات القلنسوة الحمراء</t>
  </si>
  <si>
    <t>عند الطبيب البيطري</t>
  </si>
  <si>
    <t>زيارة للدكتور شمشم</t>
  </si>
  <si>
    <t>رحلة الى المريخ</t>
  </si>
  <si>
    <t>في الشجرة سمكة</t>
  </si>
  <si>
    <t>حبيس القمقم</t>
  </si>
  <si>
    <t>الهروب</t>
  </si>
  <si>
    <t>أنا، أنا! أخترني أنا!</t>
  </si>
  <si>
    <t>كاتب الحكايات</t>
  </si>
  <si>
    <t>صبي القايكنع</t>
  </si>
  <si>
    <t>ببياغا الشريرة</t>
  </si>
  <si>
    <t>حكايات كوكبين</t>
  </si>
  <si>
    <t>سميرة والعفاريت الصغار</t>
  </si>
  <si>
    <t>كتب الفراشة - من كل زمن حكاية</t>
  </si>
  <si>
    <t>المستوي الخامس</t>
  </si>
  <si>
    <t>الرامي واعظم عرض على وجه الأرض</t>
  </si>
  <si>
    <t>العالم الخطر</t>
  </si>
  <si>
    <t>الجولة الحاسمة</t>
  </si>
  <si>
    <t>جاسوس الملكة</t>
  </si>
  <si>
    <t>اللص التنكر</t>
  </si>
  <si>
    <t>حارس الغابة</t>
  </si>
  <si>
    <t>المستوى السادس</t>
  </si>
  <si>
    <t>أطفال سكة الحديد</t>
  </si>
  <si>
    <t>الملك لير</t>
  </si>
  <si>
    <t>كتب الفراشة - العد بالألوان</t>
  </si>
  <si>
    <t>العد بالألوان</t>
  </si>
  <si>
    <t>أمين الريحاني - المؤلفات العربية الكاملة</t>
  </si>
  <si>
    <t>المجلد الأول</t>
  </si>
  <si>
    <t>المجلد الثاني</t>
  </si>
  <si>
    <t>المجلد الثالث</t>
  </si>
  <si>
    <t>المجلد الرابع</t>
  </si>
  <si>
    <t>المجلد الخامس</t>
  </si>
  <si>
    <t>المجلد السادس</t>
  </si>
  <si>
    <t>الرامي واللصوص الهاربون</t>
  </si>
  <si>
    <t>معجم الفاظ المخيال الشعبي الفلسطيني عربي-عربي</t>
  </si>
  <si>
    <t>الاعراب المنهجي للقرآن الكريم المجلد الثالث</t>
  </si>
  <si>
    <t>الحب في اللغة العربية عربي-عربي دراسة ومعجم</t>
  </si>
  <si>
    <t>موسوعة النباتات الطبية الميسرة عربي-لاتيني-انجليزي-فرنسي-الماني-ايطالي</t>
  </si>
  <si>
    <t>Longman Idioms Dictionary (En/En/Ar)</t>
  </si>
  <si>
    <t>معجم لونغمان للتعبيرات  الاصطلاحية (ان/ان/عر)</t>
  </si>
  <si>
    <t>كتب الفراشة: ألغاز مصورة عن الحيوانات</t>
  </si>
  <si>
    <t>غابة المرح</t>
  </si>
  <si>
    <t>مزرعة الأسرة</t>
  </si>
  <si>
    <t>حديقة السعادة</t>
  </si>
  <si>
    <t>الحيوانات الظريفة</t>
  </si>
  <si>
    <t>كتب الفراشة: سلسلة صندوق الحكايات</t>
  </si>
  <si>
    <t>صندوق الحكايات من كل بلد حكاية</t>
  </si>
  <si>
    <t>بركة البط</t>
  </si>
  <si>
    <t>ألوان دوارة الخيل</t>
  </si>
  <si>
    <t>عندما أكبر</t>
  </si>
  <si>
    <t>أنا وجدي</t>
  </si>
  <si>
    <t>سمير المستكشف</t>
  </si>
  <si>
    <t>النسناسة الصغيرة</t>
  </si>
  <si>
    <t>الأميرة وحبة البسلة</t>
  </si>
  <si>
    <t>حكاية الدباب الثلاثة</t>
  </si>
  <si>
    <t>وجوه للأكل</t>
  </si>
  <si>
    <t>حردان الكسلان</t>
  </si>
  <si>
    <t>الوقواق الملون</t>
  </si>
  <si>
    <t>الهروب من البركان</t>
  </si>
  <si>
    <t>بسبسان وبسبوسة</t>
  </si>
  <si>
    <t>الكرة الكاشفة</t>
  </si>
  <si>
    <t>الحاسبة البشرية</t>
  </si>
  <si>
    <t xml:space="preserve">المرحلة الرابعة </t>
  </si>
  <si>
    <t>الملكة فريدة</t>
  </si>
  <si>
    <t>فرقة الحمار الموسيقية</t>
  </si>
  <si>
    <t>هل تعرف اسمي</t>
  </si>
  <si>
    <t>سباق الى القمر</t>
  </si>
  <si>
    <t>مغامرات سحلول</t>
  </si>
  <si>
    <t>أزهار واوسكار</t>
  </si>
  <si>
    <t>الضفدع الشره</t>
  </si>
  <si>
    <t>ينابيع حارة ودببة</t>
  </si>
  <si>
    <t>سر الوجه الأخضر</t>
  </si>
  <si>
    <t>سر البازار الكبير</t>
  </si>
  <si>
    <t>السندباد البحري</t>
  </si>
  <si>
    <t>الصبي والذئب وحكايات اخرى</t>
  </si>
  <si>
    <t>الزرافة الظريفة</t>
  </si>
  <si>
    <t>ديبو الذئب العبيط</t>
  </si>
  <si>
    <t>كتب الفراشة: سلة الحكايات</t>
  </si>
  <si>
    <t>كتب الفراشة: الحيوانات المرحة</t>
  </si>
  <si>
    <t>بوبي المرح</t>
  </si>
  <si>
    <t>قطقوطة المرحة</t>
  </si>
  <si>
    <t>رورو الحمل المرح</t>
  </si>
  <si>
    <t>البقرة المرحة</t>
  </si>
  <si>
    <t>كتب الفراشة: الكتب المحمولة ذات اللسان</t>
  </si>
  <si>
    <t>فرقة الغابة الموسيقية</t>
  </si>
  <si>
    <t>وليمة المزارع فريد</t>
  </si>
  <si>
    <t>كتب الفراشة: كتب جديدة مفيدة</t>
  </si>
  <si>
    <t>في الحديقة</t>
  </si>
  <si>
    <t>نرى في البحر</t>
  </si>
  <si>
    <t>New Handwriting Book 2</t>
  </si>
  <si>
    <t>Learn Handwriting Book 1</t>
  </si>
  <si>
    <t>First Steps with Get ready for Starters</t>
  </si>
  <si>
    <t>كتب الفراشة: سلسلة الكتب الحيوية</t>
  </si>
  <si>
    <t>العد حتى 5</t>
  </si>
  <si>
    <t>اركض واقفز!</t>
  </si>
  <si>
    <t>ألوان رائعة</t>
  </si>
  <si>
    <t>جولة ممتعة</t>
  </si>
  <si>
    <t>معجم كولينز الأساسي انجليزي-انجليزي-عربي</t>
  </si>
  <si>
    <t>Collins Primary Learner's English Dictionary English-English-Arabic</t>
  </si>
  <si>
    <t>التونجي، محمد</t>
  </si>
  <si>
    <t>المعجم الذهبي عبري-عربي</t>
  </si>
  <si>
    <t>د. كحيلة، عبادة</t>
  </si>
  <si>
    <t>أطلس التاريخ الاسلامي</t>
  </si>
  <si>
    <t>أنت وما تأكل دليلك الى الصحة والنمو السليم</t>
  </si>
  <si>
    <t>كل شيء عن النجوم والمجرات</t>
  </si>
  <si>
    <t>كل شيء عن النظام الشمسي</t>
  </si>
  <si>
    <t>كل سيء عن السفر في الفضاء</t>
  </si>
  <si>
    <t>حقائق لا تكاد تصدق</t>
  </si>
  <si>
    <t>المحيطات ومستقبل العالم</t>
  </si>
  <si>
    <t>عودة عطية غديف</t>
  </si>
  <si>
    <t>سيناء وأنا نظام حياه وقصة كفاح</t>
  </si>
  <si>
    <t>ادارة العمليات</t>
  </si>
  <si>
    <t>المحاسبة الادارية</t>
  </si>
  <si>
    <t>أنا اللون المفضل</t>
  </si>
  <si>
    <t>لوني أخضر</t>
  </si>
  <si>
    <t>لوني أصفر</t>
  </si>
  <si>
    <t>سلسلة صغار بارعون</t>
  </si>
  <si>
    <t>هدية عيد الميلاد</t>
  </si>
  <si>
    <t>بارع في ربط الحذاء</t>
  </si>
  <si>
    <t>ارسم بالطبشور</t>
  </si>
  <si>
    <t>دينصورات على اللوح (السبورة)</t>
  </si>
  <si>
    <t>حيوانات برية على اللوح (السبورة)</t>
  </si>
  <si>
    <t xml:space="preserve">معجم الادغام </t>
  </si>
  <si>
    <t>كتب الفراشة: سلسلة ادفع واسحب</t>
  </si>
  <si>
    <t>عائلات المزرعة</t>
  </si>
  <si>
    <t>الغابة الصاخبة</t>
  </si>
  <si>
    <t>بيوت في الشجر</t>
  </si>
  <si>
    <t>اللعب في البركة</t>
  </si>
  <si>
    <t>جبنة القرد ميمون</t>
  </si>
  <si>
    <t>سلسلة التاريخ من سنة الى سنة</t>
  </si>
  <si>
    <t>التاريخ من سنة الى سنة</t>
  </si>
  <si>
    <t>د. بسام بركة</t>
  </si>
  <si>
    <t>روضتي الأولى</t>
  </si>
  <si>
    <t>روضتي الثانية</t>
  </si>
  <si>
    <t>تسريحتك في عشر دقائق</t>
  </si>
  <si>
    <t>صندوق الحكايات في كل يوم حكاية</t>
  </si>
  <si>
    <t>معجم مصطلحات التأمين والمؤسسات المالية غير المصرفية انجليزي-عربي</t>
  </si>
  <si>
    <t>الاعراب المنهجي للقرآن الكريم المجلد الرابع</t>
  </si>
  <si>
    <t xml:space="preserve">كتاب رياض الصالحين </t>
  </si>
  <si>
    <t>غالي، وجدي رزق</t>
  </si>
  <si>
    <t>معجم الأجيال معجم عصري انجليزي-عربي</t>
  </si>
  <si>
    <t>صندوق الحكايات حكابات لكل فتى وفتاة</t>
  </si>
  <si>
    <t>كتب الفراشة: ما الذي يحدث فعلا لكوكبنا</t>
  </si>
  <si>
    <t>ما الذي يحدث فعلا لكوكبنا</t>
  </si>
  <si>
    <t>بركة، فرح</t>
  </si>
  <si>
    <t>قاموس مصطلحات علوم التربية فرنسي-انكليزي-عربي</t>
  </si>
  <si>
    <t>الوتيات العامة أصوات اللغة العربية</t>
  </si>
  <si>
    <t>مختبر منزلي</t>
  </si>
  <si>
    <t>قاموس البيان في عثرات القلم واللسان عربي-عربي</t>
  </si>
  <si>
    <t>سلامي، عبد القادر</t>
  </si>
  <si>
    <t>معجم مصطلحات اللسانيات العربية - عربي-فرنسي</t>
  </si>
  <si>
    <t>عبد الحسين، علياء محسن</t>
  </si>
  <si>
    <t>الفن التشكيلي ومناهج النقد الحديثة دراسة ومعجم</t>
  </si>
  <si>
    <t>New Handwriting Book 3</t>
  </si>
  <si>
    <t>سلسلة أرجح ولوح</t>
  </si>
  <si>
    <t>الفيل فلافيلو</t>
  </si>
  <si>
    <t>الأسد شبلون</t>
  </si>
  <si>
    <t>النمر نمور</t>
  </si>
  <si>
    <t>القرد قردون</t>
  </si>
  <si>
    <t>سلسلة لمن هذا؟</t>
  </si>
  <si>
    <t>أسنان من هذه؟</t>
  </si>
  <si>
    <t>أقدام من هذه؟</t>
  </si>
  <si>
    <t>أذنا من هذه؟</t>
  </si>
  <si>
    <t>ذيل من هذا؟</t>
  </si>
  <si>
    <t>كتب الفراشة - كتاب المجسمات</t>
  </si>
  <si>
    <t>يوم في رحلة سفاري</t>
  </si>
  <si>
    <t>يوم في المزرعة</t>
  </si>
  <si>
    <t>يوم في المحيط</t>
  </si>
  <si>
    <t>يوم في الغابة</t>
  </si>
  <si>
    <t>كتب الفراشة: أحب القراءة المفيدة</t>
  </si>
  <si>
    <t>سباق الأرنب والسلحفاة</t>
  </si>
  <si>
    <t>الحمار والحصان</t>
  </si>
  <si>
    <t>الثعلب والتيس</t>
  </si>
  <si>
    <t>الطقس وأثره في حياة البشر</t>
  </si>
  <si>
    <t>المحيطات وأسرار الأعماق</t>
  </si>
  <si>
    <t>معجم العادات والتقاليد في فاسطين عربي-عربي</t>
  </si>
  <si>
    <t>شرط في الحقل ولا قتال في البيدر</t>
  </si>
  <si>
    <t>سلسلة عد وتعلم</t>
  </si>
  <si>
    <t>عد الحيوانات</t>
  </si>
  <si>
    <t>عد المركبات</t>
  </si>
  <si>
    <t>كتب الفراشة: لكل سؤال جواب</t>
  </si>
  <si>
    <t>لكل سؤال جواب العلوم</t>
  </si>
  <si>
    <t>لكل سؤال جواب الحيوانات</t>
  </si>
  <si>
    <t>لكل سؤال جواب المحيطات</t>
  </si>
  <si>
    <t>غرائب لكنها حقائق</t>
  </si>
  <si>
    <t>حقائق أو أوهام</t>
  </si>
  <si>
    <t>عبد الغني، أيمن أمين</t>
  </si>
  <si>
    <t>المعجم الكافي لبيان الدلالات اللفظية على المتشابهات</t>
  </si>
  <si>
    <t>الكامل الأكبر عربي-فرنسي</t>
  </si>
  <si>
    <t>فتوح، عيسى</t>
  </si>
  <si>
    <t>موسوعة أدباء العرب المعاصرين</t>
  </si>
  <si>
    <t>أحمد، فاطمة</t>
  </si>
  <si>
    <t>الرواية والتصوف بين محفوظ والغيطاني</t>
  </si>
  <si>
    <t>د. محسب، محي الدين</t>
  </si>
  <si>
    <t>خطاب اللغة في الأدب</t>
  </si>
  <si>
    <t>د. عطرجي، سامي</t>
  </si>
  <si>
    <t>مقدمة في صناعة المعاجم</t>
  </si>
  <si>
    <t>د. درويش، ياسر</t>
  </si>
  <si>
    <t>المعجم الأكبر في الألفاظ المتقاربة المعنى</t>
  </si>
  <si>
    <t>أساسيات أن الحاسب الآلي</t>
  </si>
  <si>
    <t>معجم الشعراء الاسلاميين عربي-عربي</t>
  </si>
  <si>
    <t>خطاب المكان في روايات جمال الغيطاني</t>
  </si>
  <si>
    <t>New Handwriting Book 4</t>
  </si>
  <si>
    <t>الكنزالمفقود</t>
  </si>
  <si>
    <t>ندى والدباب الثلاثة</t>
  </si>
  <si>
    <t>معجم المفردات والمصطلحات الشعبية في فلسطين عربي-عربي</t>
  </si>
  <si>
    <t>معجم درة العرب الوجيز عربي-عربي</t>
  </si>
  <si>
    <t>اعراب كتاب رياض الصالحين</t>
  </si>
  <si>
    <t>معجم مرعشي الطبي الكبير فرنسي-عربي</t>
  </si>
  <si>
    <t>صندوق الحكايات: حكايات المساء</t>
  </si>
  <si>
    <t>سلسلة الصحة العامة للناشئين</t>
  </si>
  <si>
    <t xml:space="preserve">مكنة الجسم الرائعة </t>
  </si>
  <si>
    <t>كيف تكون عالما</t>
  </si>
  <si>
    <t>الأنظمة الرقمية المبادئ والتطبيقات</t>
  </si>
  <si>
    <t>سلسلة مفتاح الحل</t>
  </si>
  <si>
    <t>صوت من هذا؟</t>
  </si>
  <si>
    <t>ما الذي احتاجه؟</t>
  </si>
  <si>
    <t>ما الذي آكله؟</t>
  </si>
  <si>
    <t>نصر، نجوى سليم</t>
  </si>
  <si>
    <t>جبران خليل جبران النبي</t>
  </si>
  <si>
    <t>منظمة الصحة العالمية</t>
  </si>
  <si>
    <t>سلسلة اقصوصة المساء</t>
  </si>
  <si>
    <t>ضفدوع الحيران</t>
  </si>
  <si>
    <t>أرنوب المحبوب</t>
  </si>
  <si>
    <t>فلفول المحبوب</t>
  </si>
  <si>
    <t>بطوطة اللطيفة</t>
  </si>
  <si>
    <t>سلسلة مغامرات بدور</t>
  </si>
  <si>
    <t>الغابة</t>
  </si>
  <si>
    <t>الحديقة</t>
  </si>
  <si>
    <t>مدهشات العالم بين يديك</t>
  </si>
  <si>
    <t>الدليل الشامل الى الطعام والمغذيات حقائق مرئية ومشروحة</t>
  </si>
  <si>
    <t>كتب الفراشة: مغامرات الحيوانات</t>
  </si>
  <si>
    <t>ابتعد ايها العصفور الصغير!</t>
  </si>
  <si>
    <t>اظهر ايها الفأر الصغير!</t>
  </si>
  <si>
    <t>أنا جوعان</t>
  </si>
  <si>
    <t>أساسيات الادارة</t>
  </si>
  <si>
    <t>الاحصاء التجاري</t>
  </si>
  <si>
    <t>نظم المعلومات الادارية</t>
  </si>
  <si>
    <t>د. الشريفي، محمد عبد الزهرة غافل</t>
  </si>
  <si>
    <t>المعجم الحافظ للألفاظ التي شرحها الجاحظ</t>
  </si>
  <si>
    <t>سلسلة الدليل الشامل</t>
  </si>
  <si>
    <t>شباب دائم</t>
  </si>
  <si>
    <t>الطب الجديد الدليل الشامل الى الصحة العائلية</t>
  </si>
  <si>
    <t>الدليل الشامل الى النقود وكيف تعمل حقائق مرئية ومشروحة</t>
  </si>
  <si>
    <t>المنظمة العربية للتربية والثقافة والعلوم</t>
  </si>
  <si>
    <t>معجم الألكسو العربي الميسر</t>
  </si>
  <si>
    <t>د. السيد، صبري ابراهيم</t>
  </si>
  <si>
    <t>معجم علم اللغة الحاسوبي المصطلحات والاختصارات والرموز انجليزي-عربي</t>
  </si>
  <si>
    <t>معجم درة العرب الوسيط عربي-عربي</t>
  </si>
  <si>
    <t>عبيد، محمد صابر</t>
  </si>
  <si>
    <t>بلاغة المتخيل التراثي</t>
  </si>
  <si>
    <t>التجربة القصصية العلامة وسيمياء الشكل السردي</t>
  </si>
  <si>
    <t>كيف تقرأ نصا أدبيا رؤية اجرائية في تجربة التذوق الجمالي</t>
  </si>
  <si>
    <t>محمد يونس</t>
  </si>
  <si>
    <t>الوليد بن يزيد وشعره دراسة وتحقيق</t>
  </si>
  <si>
    <t>بن علي النمري، ابي عبد الله الحسين</t>
  </si>
  <si>
    <t>الملمع</t>
  </si>
  <si>
    <t>معجم الألكسو العربي الأساسي</t>
  </si>
  <si>
    <t>تاريخ الأدب اليوناني</t>
  </si>
  <si>
    <t>الدليل الشامل الى العلل والأمراض</t>
  </si>
  <si>
    <t>مختبر في الهواء الطلق</t>
  </si>
  <si>
    <t>د. عبد الرحيم، ناصر السيد</t>
  </si>
  <si>
    <t>معجم دراسات علم الترجمة انجليزي-الماني-عربي مع شروح بالعربية</t>
  </si>
  <si>
    <t>سلسلة الحيوانات اللطيفة</t>
  </si>
  <si>
    <t>البطريق بمبم</t>
  </si>
  <si>
    <t>البومة بسومة</t>
  </si>
  <si>
    <t>الضفدع ضياء</t>
  </si>
  <si>
    <t>سلسلة ألعب مع الحيوانات</t>
  </si>
  <si>
    <t>البطبوطة بدورة</t>
  </si>
  <si>
    <t>الهر هارون</t>
  </si>
  <si>
    <t>الأرنية أرنوبة</t>
  </si>
  <si>
    <t>البطريق بربر</t>
  </si>
  <si>
    <t>الدب دبدوب</t>
  </si>
  <si>
    <t>سلسلة الأماكن المحبوبة</t>
  </si>
  <si>
    <t>المدرسة</t>
  </si>
  <si>
    <t>مركز التسوق</t>
  </si>
  <si>
    <t>الجراح / الكاراج</t>
  </si>
  <si>
    <t>معجم درة العرب الكبير عربي-عربي</t>
  </si>
  <si>
    <t>النعيمي، فاضل عبد العباس</t>
  </si>
  <si>
    <t>معجم تفسير القرآن بالقرآن</t>
  </si>
  <si>
    <t>كرم، جان جبران</t>
  </si>
  <si>
    <t>موسوعة الصحافة الميسرة عربي-فرنسي-انكليزي</t>
  </si>
  <si>
    <t>موسوعة أدبيات العرب المعاصرات</t>
  </si>
  <si>
    <t>ديما وثعلوب</t>
  </si>
  <si>
    <t>الضفدع الأمير</t>
  </si>
  <si>
    <t>الدجاجة الحمراء النشيطة</t>
  </si>
  <si>
    <t>دودة القز</t>
  </si>
  <si>
    <t>الحيلة الناجحة</t>
  </si>
  <si>
    <t>صياد السمك واللؤلؤ</t>
  </si>
  <si>
    <t>الاختيار الصائب</t>
  </si>
  <si>
    <t>الأرنب المحتال</t>
  </si>
  <si>
    <t>البطة الذكية</t>
  </si>
  <si>
    <t>جزاء المعروف</t>
  </si>
  <si>
    <t>اقتصاديات النقود والبنوك والأسواق المالية</t>
  </si>
  <si>
    <t>نظم المعلومات المحاسبية</t>
  </si>
  <si>
    <t>كتب الفراشة: سلسلة أخبار من الماضي</t>
  </si>
  <si>
    <t>قصص من الماضي</t>
  </si>
  <si>
    <t>مغامرون من الماضي</t>
  </si>
  <si>
    <t>حكام من الماضي</t>
  </si>
  <si>
    <t>أزياء من الماضي</t>
  </si>
  <si>
    <t>كتب الفراشة: سلسلة الموسوعات العلمية المبسطة</t>
  </si>
  <si>
    <t>ركائز العلوم</t>
  </si>
  <si>
    <t>كيف تكون مهندسا</t>
  </si>
  <si>
    <t>تعرف الى مفاتيح العلوم</t>
  </si>
  <si>
    <t>الدليل الشامل الى العلوم وكيف تعمل حقائق مرئية ومشروحة</t>
  </si>
  <si>
    <t>فن ومرح</t>
  </si>
  <si>
    <t>اللوجستيات المعاصرة</t>
  </si>
  <si>
    <t>المعجم الطبي الموحد الوجيز (انكليزي-فرنسي-عربي)</t>
  </si>
  <si>
    <t>المعجم الطبي الموحد (فرنسي-عربي)</t>
  </si>
  <si>
    <t>سر الأميرة</t>
  </si>
  <si>
    <t>زياد والتفاح</t>
  </si>
  <si>
    <t>العصفور الثرثار</t>
  </si>
  <si>
    <t>الأعداد المحبوبة دفتر التمارين</t>
  </si>
  <si>
    <t>الأشكال المحبوبة</t>
  </si>
  <si>
    <t>الأشكال المحبوبة دفتر التمارين</t>
  </si>
  <si>
    <t>الألفباء المحبوبة دفتر التمارين</t>
  </si>
  <si>
    <t>الدليل الشامل</t>
  </si>
  <si>
    <t xml:space="preserve">الاعراب المنهجي للقرآن الكريم المجلد الخامس </t>
  </si>
  <si>
    <t>سلسلة أساسيّات</t>
  </si>
  <si>
    <t>خواسك، محمد سمير</t>
  </si>
  <si>
    <t>نشأة القارات والمحيطات</t>
  </si>
  <si>
    <t>New Handwriting Book 5</t>
  </si>
  <si>
    <t>Mon Livre de Français avec Nanou CP1</t>
  </si>
  <si>
    <t>Jouons avec les Animaux</t>
  </si>
  <si>
    <t>Mon Nouveau Abécédaire CP</t>
  </si>
  <si>
    <t>Mon Nouveau Abécédaire 1</t>
  </si>
  <si>
    <t>Mon Nouveau Abécédaire 1 Cahier d'Activités</t>
  </si>
  <si>
    <t>Mon Nouveau Abécédaire 2</t>
  </si>
  <si>
    <t>Mon Nouveau Abécédaire 2 Cahier d'Activités</t>
  </si>
  <si>
    <t>مبادئ التسويق</t>
  </si>
  <si>
    <t>كتب الفراشة: الصور المتغيرة</t>
  </si>
  <si>
    <t>كلماتي</t>
  </si>
  <si>
    <t>سيارات ملونة</t>
  </si>
  <si>
    <t>صديقي الديناصور</t>
  </si>
  <si>
    <t>امرح بالأعداد</t>
  </si>
  <si>
    <t>01C700014</t>
  </si>
  <si>
    <t>الصبيّ السكّر المغرور</t>
  </si>
  <si>
    <t>01C700020</t>
  </si>
  <si>
    <t>راعية الأوز</t>
  </si>
  <si>
    <t>01C700034</t>
  </si>
  <si>
    <t>مدينة الزّمرد</t>
  </si>
  <si>
    <t>01C700037</t>
  </si>
  <si>
    <t>شمس والاقزام</t>
  </si>
  <si>
    <t>01C700058</t>
  </si>
  <si>
    <t>01C700060</t>
  </si>
  <si>
    <t xml:space="preserve">الفرشاة الذهبية </t>
  </si>
  <si>
    <t>01C700062</t>
  </si>
  <si>
    <t>حكايات محبوبة  ليديبرد + CD</t>
  </si>
  <si>
    <t xml:space="preserve">ابتعدي عنّا يا دورا ! /د. البير مطلق </t>
  </si>
  <si>
    <t xml:space="preserve">النجم وحديقة الحيوان /د. البير مطلق </t>
  </si>
  <si>
    <t xml:space="preserve">أين الطاقية؟ /د. البير مطلق </t>
  </si>
  <si>
    <t xml:space="preserve">احترس، با ثعلوب! /د. البير مطلق </t>
  </si>
  <si>
    <t xml:space="preserve">فارس في المدرسة / د. البير مطلق  </t>
  </si>
  <si>
    <t xml:space="preserve">كبير وفروي / د. البير مطلق  </t>
  </si>
  <si>
    <t xml:space="preserve">البطريق نطّوط / /د. البير مطلق </t>
  </si>
  <si>
    <t xml:space="preserve">لباسٌ للحفلة  /د. البير مطلق </t>
  </si>
  <si>
    <t xml:space="preserve">ليس الآن، يا أمي! /د. البير مطلق </t>
  </si>
  <si>
    <t xml:space="preserve">قرقش يريد أصدقاء /د. البير مطلق </t>
  </si>
  <si>
    <t xml:space="preserve">التّنّين المُعين / د. البير مطلق </t>
  </si>
  <si>
    <t xml:space="preserve">الفأر والمنارة  / د. البير مطلق </t>
  </si>
  <si>
    <t xml:space="preserve">عشاء في الفضاء / د. البير مطلق </t>
  </si>
  <si>
    <t xml:space="preserve">التمساحة النتاشة / د. البير مطلق </t>
  </si>
  <si>
    <t>كتب الفراشة - جواهر القراءة</t>
  </si>
  <si>
    <t>بخيت، عبد الحميد محمد</t>
  </si>
  <si>
    <t>بنية الأرض وتضاريسها دراسة ومعجم</t>
  </si>
  <si>
    <t>عبد المسيح، جورج</t>
  </si>
  <si>
    <t>لغة العرب - 3- معجم مطول للغة العربية ومصطلحاتها الحديثة الجزء الثاني ر-ظ</t>
  </si>
  <si>
    <t>صيني، محمود اسماعيل</t>
  </si>
  <si>
    <t>طه حسين في ميزان اللغة والأدب</t>
  </si>
  <si>
    <t>المعجم السياقي للتعبيرات الاصطلاحية عربي-عربي طبعة جديدة</t>
  </si>
  <si>
    <t>عفريت الطقس / د. البير مطلق</t>
  </si>
  <si>
    <t>احب من أنا وما أنا / د. ألبير مطلق</t>
  </si>
  <si>
    <t>شمشم على القمر / د. البير مطلق</t>
  </si>
  <si>
    <t>بسبوس قط عبوس / د. البير مطلق</t>
  </si>
  <si>
    <t>الغزال رشيق</t>
  </si>
  <si>
    <t>كتب الفراشة: سلسلة كنوز عالمنا</t>
  </si>
  <si>
    <t>الريح</t>
  </si>
  <si>
    <t>النحل</t>
  </si>
  <si>
    <t>الروبوتات</t>
  </si>
  <si>
    <t>انفعالاتي ومشاعري المتشابكة</t>
  </si>
  <si>
    <t xml:space="preserve">كتب الفراشة - سلسلة حكايات وعلوم للصغار </t>
  </si>
  <si>
    <t>حكاية سباق العربات</t>
  </si>
  <si>
    <t>حكاية بسطة البسكويت</t>
  </si>
  <si>
    <t>حكاية طعام النزهة</t>
  </si>
  <si>
    <t>حكاية الروبوت المعطوب</t>
  </si>
  <si>
    <t>حكاية ملعب في الحديقة</t>
  </si>
  <si>
    <t>كتب الفراشة - في مرحلة التدريب</t>
  </si>
  <si>
    <t>عالم في مرحلة التدريب</t>
  </si>
  <si>
    <t>مبرمج كمبيوتر في مرحلة التدريب</t>
  </si>
  <si>
    <t>مهندس في مرحلة التدريب</t>
  </si>
  <si>
    <t>طبيب في مرحلة التدريب</t>
  </si>
  <si>
    <t>رائد فضاء في مرحلة التدريب</t>
  </si>
  <si>
    <t>نجم رياضي في مرحلة التدريب</t>
  </si>
  <si>
    <t>طبيب بيطري في مرحلة التدريب</t>
  </si>
  <si>
    <t>اطفائي في مرحلة التدريب</t>
  </si>
  <si>
    <t>كتب الفراشة: سلسلة تعلم ولون مع الماء</t>
  </si>
  <si>
    <t>لون لي المزرعة</t>
  </si>
  <si>
    <t>لون لي الشاحنات</t>
  </si>
  <si>
    <t>كتب الفراشة: سلسلة اجمل الحكايات</t>
  </si>
  <si>
    <t>سمور وجده</t>
  </si>
  <si>
    <t>لبنى وحصاة</t>
  </si>
  <si>
    <t>الغراب والطاووس</t>
  </si>
  <si>
    <t>سوسن والطفل الجديد</t>
  </si>
  <si>
    <t>في الشوربة عنكبوت</t>
  </si>
  <si>
    <t>الشجرة الصغيرة</t>
  </si>
  <si>
    <t>حكايات سمعناها</t>
  </si>
  <si>
    <t>مغامرات دينصورات</t>
  </si>
  <si>
    <t>كتب الفراشة: سلسلة الكتاب الكبير</t>
  </si>
  <si>
    <t>المعجم الموسوعي في تصريف الأفعال الجزء الأول والجزء الثاني</t>
  </si>
  <si>
    <t>كتب الفراشة - سلسلة انظر أنا ...</t>
  </si>
  <si>
    <t>أنظر أنا مهندس</t>
  </si>
  <si>
    <t>معجم تصريف عشرون ألف فعل وفعل</t>
  </si>
  <si>
    <t>عشر ليال مع ابي العلاء المعري</t>
  </si>
  <si>
    <t>القراءة المشوقة الجزء الرابع</t>
  </si>
  <si>
    <t>الألوان المحبوبة</t>
  </si>
  <si>
    <t>الألوان المحبوبة دفتر التمارين</t>
  </si>
  <si>
    <t>ألعب مع الطرح</t>
  </si>
  <si>
    <t>ألعب مع الجمع</t>
  </si>
  <si>
    <t>ألعب مع الضرب</t>
  </si>
  <si>
    <t>العب مع القسمة</t>
  </si>
  <si>
    <t>عقاب الذئب</t>
  </si>
  <si>
    <t>سمسمة وسمكتها</t>
  </si>
  <si>
    <t>الصديقان والدب</t>
  </si>
  <si>
    <t>Mon livre de Français avec Nanou</t>
  </si>
  <si>
    <t>I count to 100</t>
  </si>
  <si>
    <t>Play with Subtraction</t>
  </si>
  <si>
    <t>Play with Division</t>
  </si>
  <si>
    <t>Play with Addition</t>
  </si>
  <si>
    <t>سلسلة لغتي العربية</t>
  </si>
  <si>
    <t>العد من 1 الى 10</t>
  </si>
  <si>
    <t>العد من 1 الى 100</t>
  </si>
  <si>
    <t>I count to 10</t>
  </si>
  <si>
    <t>Play with Multiplication</t>
  </si>
  <si>
    <t>حقائق وخوارق من العالم والكون</t>
  </si>
  <si>
    <t>Tony Kitous</t>
  </si>
  <si>
    <t>ولائم من الشرق الأوسط</t>
  </si>
  <si>
    <t>علم الاقتصاد</t>
  </si>
  <si>
    <t>أنظر أنا عالم</t>
  </si>
  <si>
    <t>سلسلة كنز الحكايات</t>
  </si>
  <si>
    <t>فأر الفضاء</t>
  </si>
  <si>
    <t>الذئب اللطيف</t>
  </si>
  <si>
    <t>وظيفة للفيلة جميلة</t>
  </si>
  <si>
    <t>كيف تلتقط نجمة ساقطة</t>
  </si>
  <si>
    <t>البطريق الهياب</t>
  </si>
  <si>
    <t>حفار وطيار</t>
  </si>
  <si>
    <t>البطل خليدو</t>
  </si>
  <si>
    <t>حجر الأمنيات</t>
  </si>
  <si>
    <t>أنا اكبر منك!</t>
  </si>
  <si>
    <t>بيضة كتكوت</t>
  </si>
  <si>
    <t>القنفد الصغير</t>
  </si>
  <si>
    <t>الدب الصغير والفراشات</t>
  </si>
  <si>
    <t>سنجوب مشغول</t>
  </si>
  <si>
    <t>بطوطة لا تبطبط</t>
  </si>
  <si>
    <t>لو كنت غير ما أنا ...</t>
  </si>
  <si>
    <t>كيس الكنز</t>
  </si>
  <si>
    <t>القراءة المبسطة المدخل</t>
  </si>
  <si>
    <t>القراءة المبسطة دفتر التمارين</t>
  </si>
  <si>
    <t>الحروف العربية بالكلمة والصورة عربي-انكليزي</t>
  </si>
  <si>
    <t>الحروف العربية بالكلمة والصورة</t>
  </si>
  <si>
    <t>الأرقام بالكلمة والصورة عربي-فرنسي</t>
  </si>
  <si>
    <t>الأرقام بالكلمة والصورة عربي-انكليزي</t>
  </si>
  <si>
    <t>مروج الألفباء المسلية الأول طبعة جديدة</t>
  </si>
  <si>
    <t>الأعداد بالملصقات والتلوين</t>
  </si>
  <si>
    <t>الأشكال بالملصقات والتلوين</t>
  </si>
  <si>
    <t>الألفباء بالملصقات والتلوين</t>
  </si>
  <si>
    <t>مروج الألفباء المفيدة الأول</t>
  </si>
  <si>
    <t>مروج الجمل المفيدة الثالث</t>
  </si>
  <si>
    <t>سلسلة "أرنوب النشيط" / 4 كتب مع هدية علبة أقلام تلوين</t>
  </si>
  <si>
    <t>خطوطي الجميلة الكتاب الأوّل (الخط الرقعي)</t>
  </si>
  <si>
    <t>خطوطي الجميلة الكتاب الثاني (الخط الرقعي)</t>
  </si>
  <si>
    <t>خطوطي الجميلة الكتاب الثالث (الخط الرقعي)</t>
  </si>
  <si>
    <t>خطوطي الجميلة الكتاب الرابع (الخط الرقعي)</t>
  </si>
  <si>
    <t>خطوطي الجميلة الكتاب الخامس (الخط النسخي)</t>
  </si>
  <si>
    <t>خطوطي الجميلة الكتاب السادس (الخط النسخي)</t>
  </si>
  <si>
    <t>خطوطي الجميلة الكتاب الخامس (الخط الرقعي)</t>
  </si>
  <si>
    <t>خطوطي الجميلة الكتاب السادس (الخط الرقعي)</t>
  </si>
  <si>
    <t>Jouons avec les Mots</t>
  </si>
  <si>
    <t>Jouons avec L'Alphabet</t>
  </si>
  <si>
    <t>Fun with Animals</t>
  </si>
  <si>
    <t>مروج الكلمات المفيدة الثاني</t>
  </si>
  <si>
    <t>مروج الألفباء المسلية الأول دفتر الأنشطة طبعة جديدة</t>
  </si>
  <si>
    <t>عبد المسيح،  جورج</t>
  </si>
  <si>
    <t>عبد المسيح ، جورج - تابري، هاني</t>
  </si>
  <si>
    <t>الخليل معجم مصطلحات النحو العربي عربي-انكليزي مزدوج النص</t>
  </si>
  <si>
    <t>الفأران الصديقان</t>
  </si>
  <si>
    <t>الملك الحكيم</t>
  </si>
  <si>
    <t>الفرشاة العجيبة</t>
  </si>
  <si>
    <t>القطة العاقلة</t>
  </si>
  <si>
    <t>علم التحقيق للمخطوطات العربية بحث تأسيسي للتأصيل</t>
  </si>
  <si>
    <t>كتب الفراشة: سلسلة أسئلة وأجوبة طريفة عن ...</t>
  </si>
  <si>
    <t>انقاذ كوكب الأرض</t>
  </si>
  <si>
    <t>النظام الشمسي</t>
  </si>
  <si>
    <t>كتب الفراشة - سلسلة عالم طفولتي</t>
  </si>
  <si>
    <t>نوما هنيئا يا عربة</t>
  </si>
  <si>
    <t>أشياء صغيرة جذابة</t>
  </si>
  <si>
    <t>لنقم بمشاريع رائعة</t>
  </si>
  <si>
    <t>ما هذه العربة؟</t>
  </si>
  <si>
    <t>الرياضيات بالملصقات والتلوين</t>
  </si>
  <si>
    <t>سر النوافذ الذهبية</t>
  </si>
  <si>
    <t>الهر المغامر</t>
  </si>
  <si>
    <t>الحساب المسلي للصغار - الجزء الثاني</t>
  </si>
  <si>
    <t>Let's Play with ABC</t>
  </si>
  <si>
    <t>Mon Deuxième a, b, c je lis et j'écris</t>
  </si>
  <si>
    <t>Mon premier a,b,c je lis et j'écris</t>
  </si>
  <si>
    <t>موسوعة الأرض المبسّطة (8-12 سنة)</t>
  </si>
  <si>
    <t>995333482X</t>
  </si>
  <si>
    <t>الجزر</t>
  </si>
  <si>
    <t>ركائز العلوم وأسرارها</t>
  </si>
  <si>
    <t>كلزي، جان</t>
  </si>
  <si>
    <t>معجم المصطلحات العقارية / عربي-انكليزي-فرنسي</t>
  </si>
  <si>
    <t>الشايع، ندي</t>
  </si>
  <si>
    <t>المعجم الموضوعي للألفاظ المحورية في دواوين شعراء المعلقات العشر</t>
  </si>
  <si>
    <t>أصدقاء الأدغال</t>
  </si>
  <si>
    <t>معجم مصطلحات النقد الحديث</t>
  </si>
  <si>
    <t>أنظر أنا عالم بيئة</t>
  </si>
  <si>
    <t>توفيق يوسف عواد</t>
  </si>
  <si>
    <t>صفوة المؤلفات الكاملة</t>
  </si>
  <si>
    <t>الحكايات المحبوبة  ليديبرد (6 - 10 سنوات)</t>
  </si>
  <si>
    <t>حكايات محبوبة فراشة (8 - 12 سنة)</t>
  </si>
  <si>
    <t>مختبر العلوم</t>
  </si>
  <si>
    <t>مقعد الصداقة</t>
  </si>
  <si>
    <t>زاهي والطيور</t>
  </si>
  <si>
    <t>ندى والأزهار</t>
  </si>
  <si>
    <t>كتب الفراشة: سلسلة على متن القطار</t>
  </si>
  <si>
    <t>الكلمات</t>
  </si>
  <si>
    <t>العصر الجليدي</t>
  </si>
  <si>
    <t>الشعاب المرجانية</t>
  </si>
  <si>
    <t>رواد الفضاء</t>
  </si>
  <si>
    <t>عجائب الطبيعة</t>
  </si>
  <si>
    <t>الأراضي القطبية</t>
  </si>
  <si>
    <t xml:space="preserve">كتب الفراشة – سلسلة اختبئ وأظهر </t>
  </si>
  <si>
    <t>من يعيش في الغابة؟</t>
  </si>
  <si>
    <t xml:space="preserve">من سينام؟ </t>
  </si>
  <si>
    <t>من يعيش في الأدغال؟</t>
  </si>
  <si>
    <t>الى أين تذهب؟</t>
  </si>
  <si>
    <t>من يعيش في السَّفانا؟</t>
  </si>
  <si>
    <t>أين تختبئ صغار الحيوانات؟</t>
  </si>
  <si>
    <t>من يعيش هنا؟</t>
  </si>
  <si>
    <t>من يلعب على الشاطئ؟</t>
  </si>
  <si>
    <t xml:space="preserve">كتب الفراشة – سلسلة الوجوه الصغيرة </t>
  </si>
  <si>
    <t>هل يزأر والدك؟</t>
  </si>
  <si>
    <t>علام ينوي الثًّعلب؟</t>
  </si>
  <si>
    <t>لا توقظ الببر!</t>
  </si>
  <si>
    <t>تعرًّف الى الدُّب السًّعيد</t>
  </si>
  <si>
    <t>كن حذراً يا تنّين!</t>
  </si>
  <si>
    <t>حلًّ الربيع، أيُّها الأرنب الصَّغير!</t>
  </si>
  <si>
    <t>إنه وقت الحفلة</t>
  </si>
  <si>
    <t>يوم حافل للنَّحلة!</t>
  </si>
  <si>
    <t>ألف ليلة وليلة عربي-عربي  دراسة ومعجم</t>
  </si>
  <si>
    <t>المركز العربي للبحوث التربوية لدول الخليج - الكويت</t>
  </si>
  <si>
    <t>معجم لغوي لمؤلفي كتب الأطفال فئة الأعمار 3-12</t>
  </si>
  <si>
    <t>الربضي، هارون</t>
  </si>
  <si>
    <t>معجم الرياضيات للطلاب انجليزي - عربي</t>
  </si>
  <si>
    <t>9786144229293</t>
  </si>
  <si>
    <t>الحمار المسكين</t>
  </si>
  <si>
    <t>9786140500143</t>
  </si>
  <si>
    <t>الأسد المغفل</t>
  </si>
  <si>
    <t>9786140500006</t>
  </si>
  <si>
    <t>سعيد والببغاء</t>
  </si>
  <si>
    <t>9786140500174</t>
  </si>
  <si>
    <t>الحمار المسروق</t>
  </si>
  <si>
    <t>9786140500815</t>
  </si>
  <si>
    <t>الأسد والثور الأحمر</t>
  </si>
  <si>
    <t>9786140500853</t>
  </si>
  <si>
    <t>الخطة الفاشلة</t>
  </si>
  <si>
    <t>9786140500877</t>
  </si>
  <si>
    <t xml:space="preserve">بينوكيو </t>
  </si>
  <si>
    <t>9786140500020</t>
  </si>
  <si>
    <t>الأبناء الثلاثة</t>
  </si>
  <si>
    <t>9786140500198</t>
  </si>
  <si>
    <t>الأحمق الثالث</t>
  </si>
  <si>
    <t>9786140500181</t>
  </si>
  <si>
    <t>البهلول الرابح</t>
  </si>
  <si>
    <t>د. العتابي، جواد</t>
  </si>
  <si>
    <t>الضرورة الشعرية عربي-عربي دراسة ومعجم</t>
  </si>
  <si>
    <t>أنقذ عالمك</t>
  </si>
  <si>
    <t>سلسلة خفايا العالم الطبيعي</t>
  </si>
  <si>
    <t>كائنات في خطر</t>
  </si>
  <si>
    <t>امين الريحاني - ملوك العرب</t>
  </si>
  <si>
    <t>ملوك العرب طبعة الذكرى المئوية لصدور كتاب ملوك العرب 1924-2024</t>
  </si>
  <si>
    <t>د. الربداوي، محمود</t>
  </si>
  <si>
    <t>معجم المصطلحات النقدية والأدبية التراثية</t>
  </si>
  <si>
    <t>حلويات أرنوب</t>
  </si>
  <si>
    <t>البطريق الصغير يشعر بالبرد</t>
  </si>
  <si>
    <t>الحجر الغريب</t>
  </si>
  <si>
    <t>قصر الأميرة ياسمين</t>
  </si>
  <si>
    <t>كتب الفراشة: سلسلة قصص ممتعة بالأشكال</t>
  </si>
  <si>
    <t>كتب الفراشة: سلسلة الفأر الصغير يتعلم</t>
  </si>
  <si>
    <t>كتب الفراشة: سلسلة قصص من الخيال</t>
  </si>
  <si>
    <t>بيت لدندن</t>
  </si>
  <si>
    <t>أرنوبة منزعجة</t>
  </si>
  <si>
    <t>هندومة الحلاقة الجوالة</t>
  </si>
  <si>
    <t>البحث عن السعادة</t>
  </si>
  <si>
    <t>مسعود والبسكويت العجيب</t>
  </si>
  <si>
    <t>الشجرة الحالمة</t>
  </si>
  <si>
    <t>زهرة ونسيم</t>
  </si>
  <si>
    <t>صديق من المريخ</t>
  </si>
  <si>
    <t>ما الذي على ظهري</t>
  </si>
  <si>
    <t>يوميات يدين</t>
  </si>
  <si>
    <t>البيضة العجيبة</t>
  </si>
  <si>
    <t>يوم ندي المفضل</t>
  </si>
  <si>
    <t>اليد الماهرة</t>
  </si>
  <si>
    <t>صيادة اللؤلؤ</t>
  </si>
  <si>
    <t>حارس الابتسامات</t>
  </si>
  <si>
    <t>الببغاء الصّغير</t>
  </si>
  <si>
    <t>د. ابراهيم، رجب عبد الجواد</t>
  </si>
  <si>
    <t>معجم الألفاظ العامية في تاج العروس</t>
  </si>
  <si>
    <t>اللهجات العربية في معجمات القرن الرابع الهجري دراسة ومعجم عربي-عربي</t>
  </si>
  <si>
    <t>Fun to Learn 1</t>
  </si>
  <si>
    <t>Fun to Learn 2</t>
  </si>
  <si>
    <t>Fun to Learn 3</t>
  </si>
  <si>
    <t>Fun to Learn 4</t>
  </si>
  <si>
    <t>Fun to Learn 5</t>
  </si>
  <si>
    <t>Fun to Learn 6</t>
  </si>
  <si>
    <t>المعجم الطبي الموحد عربي-انكليزي</t>
  </si>
  <si>
    <t>المعجم الطبي الموحد عربي-انكليزي-فرنسي</t>
  </si>
  <si>
    <t>كتب الفراشة: سلسلة افتح النافذة!...</t>
  </si>
  <si>
    <t>هل انت امي؟</t>
  </si>
  <si>
    <t>الى اين نذهب؟</t>
  </si>
  <si>
    <t>ماذا يوجد حولي؟</t>
  </si>
  <si>
    <t>ما هو لوني؟</t>
  </si>
  <si>
    <t>كتب الفراشة: سلسلة حكايات مبهجة بالأصوات</t>
  </si>
  <si>
    <t>ضحوك الفيلة النجمة</t>
  </si>
  <si>
    <t>بطوطة الصغيرة</t>
  </si>
  <si>
    <t>البقرة زهرة</t>
  </si>
  <si>
    <t>بسبوس الدلوع</t>
  </si>
  <si>
    <t>طقطق في رحلته الأولى</t>
  </si>
  <si>
    <t>كتب الفراشة: سلسلة مشاريع وعلوم للصغار</t>
  </si>
  <si>
    <t>مشروع الفضاء</t>
  </si>
  <si>
    <t>مشروع العلوم</t>
  </si>
  <si>
    <t>مشروع جسم الانسان</t>
  </si>
  <si>
    <t>مشروع الطقس</t>
  </si>
  <si>
    <t>مشروع كوكب الأرض</t>
  </si>
  <si>
    <t>مشروع مصر القديمة</t>
  </si>
  <si>
    <t>أتعلم وألعب بالملصقات والتلوين 1</t>
  </si>
  <si>
    <t>أتعلم وألعب بالملصقات والتلوين 2</t>
  </si>
  <si>
    <t>أتعلم وألعب بالملصقات والتلوين 3</t>
  </si>
  <si>
    <t>أتعلم وألعب بالملصقات والتلوين 4</t>
  </si>
  <si>
    <t>أتعلم وألعب بالملصقات والتلوين 5</t>
  </si>
  <si>
    <t>Jouons avec les Chiffres</t>
  </si>
  <si>
    <t>القراءة المسلية مع نانو 3</t>
  </si>
  <si>
    <t>9789953868691</t>
  </si>
  <si>
    <t>لؤلؤة والذئب</t>
  </si>
  <si>
    <t>9786144229361</t>
  </si>
  <si>
    <t>أنظر أنا عالم رياضيات</t>
  </si>
  <si>
    <t>مختبر الرياضيات</t>
  </si>
  <si>
    <t>المعري، شوقي</t>
  </si>
  <si>
    <t>معجم الأفعال العربية الفعل ومعناه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</si>
</sst>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\-* #,##0.00_-;_-* &quot;-&quot;??_-;_-@_-"/>
    <numFmt numFmtId="165" formatCode="&quot;$&quot;#,##0.00"/>
    <numFmt numFmtId="166" formatCode="0;[Red]0"/>
    <numFmt numFmtId="167" formatCode="#,##0.00;[Red]#,##0.00"/>
    <numFmt numFmtId="168" formatCode="[$$-409]#,##0.00;[Red][$$-409]#,##0.00"/>
    <numFmt numFmtId="169" formatCode="&quot;$&quot;#,##0.00;[Red]&quot;$&quot;#,##0.00"/>
  </numFmts>
  <fonts count="38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0"/>
      <color indexed="8"/>
      <name val="Simplified Arabic"/>
      <family val="1"/>
    </font>
    <font>
      <sz val="11"/>
      <color rgb="FFFF0000"/>
      <name val="Calibri"/>
      <family val="2"/>
      <scheme val="minor"/>
    </font>
    <font>
      <sz val="12"/>
      <color theme="1"/>
      <name val="Arabic Transparent"/>
      <charset val="178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Arabic Transparent"/>
      <charset val="178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Calibri"/>
      <family val="2"/>
      <scheme val="minor"/>
    </font>
    <font>
      <sz val="10"/>
      <color theme="1"/>
      <name val="Cali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Arabic Transparent"/>
      <charset val="178"/>
    </font>
    <font>
      <b/>
      <sz val="10"/>
      <color indexed="8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</font>
    <font>
      <b/>
      <u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2"/>
      <name val="Calibri"/>
      <family val="2"/>
      <scheme val="minor"/>
    </font>
    <font>
      <b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29" fillId="0" borderId="0" applyFont="0" applyFill="0" applyBorder="0" applyAlignment="0" applyProtection="0"/>
  </cellStyleXfs>
  <cellXfs count="320">
    <xf numFmtId="0" fontId="0" fillId="0" borderId="0" xfId="0"/>
    <xf numFmtId="1" fontId="7" fillId="0" borderId="0" xfId="0" applyNumberFormat="1" applyFont="1" applyBorder="1" applyAlignment="1">
      <alignment horizontal="right" readingOrder="2"/>
    </xf>
    <xf numFmtId="0" fontId="8" fillId="0" borderId="0" xfId="0" applyFont="1" applyBorder="1" applyAlignment="1">
      <alignment horizontal="center" readingOrder="2"/>
    </xf>
    <xf numFmtId="0" fontId="0" fillId="0" borderId="0" xfId="0" applyBorder="1"/>
    <xf numFmtId="0" fontId="7" fillId="0" borderId="0" xfId="0" applyFont="1" applyBorder="1" applyAlignment="1">
      <alignment readingOrder="2"/>
    </xf>
    <xf numFmtId="0" fontId="7" fillId="0" borderId="0" xfId="0" applyFont="1" applyBorder="1" applyAlignment="1">
      <alignment horizontal="center" readingOrder="2"/>
    </xf>
    <xf numFmtId="0" fontId="7" fillId="0" borderId="0" xfId="0" applyFont="1" applyBorder="1" applyAlignment="1">
      <alignment horizontal="left" readingOrder="2"/>
    </xf>
    <xf numFmtId="0" fontId="6" fillId="6" borderId="0" xfId="0" applyFont="1" applyFill="1"/>
    <xf numFmtId="0" fontId="0" fillId="6" borderId="0" xfId="0" applyFill="1"/>
    <xf numFmtId="0" fontId="9" fillId="0" borderId="0" xfId="0" applyFont="1"/>
    <xf numFmtId="165" fontId="9" fillId="0" borderId="0" xfId="0" applyNumberFormat="1" applyFont="1"/>
    <xf numFmtId="0" fontId="9" fillId="0" borderId="0" xfId="0" applyFont="1" applyAlignment="1">
      <alignment horizontal="left"/>
    </xf>
    <xf numFmtId="165" fontId="3" fillId="9" borderId="0" xfId="0" applyNumberFormat="1" applyFont="1" applyFill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9" fillId="0" borderId="0" xfId="0" applyFont="1" applyAlignment="1">
      <alignment readingOrder="2"/>
    </xf>
    <xf numFmtId="0" fontId="3" fillId="9" borderId="0" xfId="0" applyFont="1" applyFill="1" applyAlignment="1">
      <alignment readingOrder="2"/>
    </xf>
    <xf numFmtId="1" fontId="9" fillId="0" borderId="1" xfId="0" applyNumberFormat="1" applyFont="1" applyBorder="1" applyAlignment="1">
      <alignment horizontal="left" vertical="center" readingOrder="1"/>
    </xf>
    <xf numFmtId="165" fontId="9" fillId="0" borderId="1" xfId="0" applyNumberFormat="1" applyFont="1" applyBorder="1" applyAlignment="1">
      <alignment horizontal="right" vertical="center" readingOrder="1"/>
    </xf>
    <xf numFmtId="0" fontId="9" fillId="0" borderId="1" xfId="0" applyFont="1" applyBorder="1" applyAlignment="1">
      <alignment readingOrder="2"/>
    </xf>
    <xf numFmtId="0" fontId="9" fillId="0" borderId="1" xfId="0" applyFont="1" applyBorder="1" applyAlignment="1">
      <alignment vertical="center" readingOrder="2"/>
    </xf>
    <xf numFmtId="0" fontId="9" fillId="0" borderId="1" xfId="0" applyFont="1" applyBorder="1" applyAlignment="1">
      <alignment horizontal="right" vertical="center" readingOrder="2"/>
    </xf>
    <xf numFmtId="1" fontId="9" fillId="0" borderId="1" xfId="0" applyNumberFormat="1" applyFont="1" applyBorder="1" applyAlignment="1">
      <alignment horizontal="right" vertical="center" readingOrder="2"/>
    </xf>
    <xf numFmtId="165" fontId="9" fillId="0" borderId="1" xfId="0" applyNumberFormat="1" applyFont="1" applyBorder="1" applyAlignment="1">
      <alignment vertical="center"/>
    </xf>
    <xf numFmtId="0" fontId="9" fillId="0" borderId="5" xfId="0" applyFont="1" applyBorder="1" applyAlignment="1">
      <alignment vertical="center" readingOrder="2"/>
    </xf>
    <xf numFmtId="0" fontId="9" fillId="0" borderId="1" xfId="0" applyFont="1" applyBorder="1" applyAlignment="1">
      <alignment vertical="center" readingOrder="1"/>
    </xf>
    <xf numFmtId="0" fontId="9" fillId="0" borderId="1" xfId="0" applyFont="1" applyBorder="1" applyAlignment="1">
      <alignment horizontal="left" vertical="center" readingOrder="1"/>
    </xf>
    <xf numFmtId="165" fontId="9" fillId="0" borderId="1" xfId="0" applyNumberFormat="1" applyFont="1" applyBorder="1" applyAlignment="1">
      <alignment vertical="center" readingOrder="1"/>
    </xf>
    <xf numFmtId="165" fontId="9" fillId="0" borderId="7" xfId="0" applyNumberFormat="1" applyFont="1" applyBorder="1" applyAlignment="1">
      <alignment vertical="center"/>
    </xf>
    <xf numFmtId="165" fontId="9" fillId="0" borderId="8" xfId="0" applyNumberFormat="1" applyFont="1" applyBorder="1" applyAlignment="1">
      <alignment vertical="center" readingOrder="1"/>
    </xf>
    <xf numFmtId="0" fontId="9" fillId="0" borderId="1" xfId="0" applyFont="1" applyBorder="1" applyAlignment="1">
      <alignment horizontal="left" readingOrder="1"/>
    </xf>
    <xf numFmtId="165" fontId="9" fillId="0" borderId="1" xfId="0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 vertical="center"/>
    </xf>
    <xf numFmtId="1" fontId="9" fillId="0" borderId="1" xfId="0" applyNumberFormat="1" applyFont="1" applyBorder="1" applyAlignment="1">
      <alignment horizontal="left" vertical="center" readingOrder="2"/>
    </xf>
    <xf numFmtId="1" fontId="10" fillId="0" borderId="1" xfId="0" applyNumberFormat="1" applyFont="1" applyBorder="1" applyAlignment="1">
      <alignment horizontal="right" vertical="center" readingOrder="2"/>
    </xf>
    <xf numFmtId="0" fontId="9" fillId="0" borderId="1" xfId="0" applyFont="1" applyBorder="1" applyAlignment="1">
      <alignment horizontal="left" vertical="center" readingOrder="2"/>
    </xf>
    <xf numFmtId="0" fontId="9" fillId="0" borderId="7" xfId="0" applyFont="1" applyBorder="1" applyAlignment="1">
      <alignment horizontal="right" vertical="center" readingOrder="2"/>
    </xf>
    <xf numFmtId="0" fontId="9" fillId="7" borderId="1" xfId="0" applyFont="1" applyFill="1" applyBorder="1" applyAlignment="1">
      <alignment vertical="center" readingOrder="2"/>
    </xf>
    <xf numFmtId="0" fontId="9" fillId="6" borderId="1" xfId="0" applyFont="1" applyFill="1" applyBorder="1" applyAlignment="1">
      <alignment horizontal="right" vertical="center" readingOrder="2"/>
    </xf>
    <xf numFmtId="165" fontId="9" fillId="6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readingOrder="2"/>
    </xf>
    <xf numFmtId="167" fontId="9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center" readingOrder="2"/>
    </xf>
    <xf numFmtId="165" fontId="9" fillId="0" borderId="1" xfId="0" applyNumberFormat="1" applyFont="1" applyBorder="1" applyAlignment="1">
      <alignment horizontal="right" readingOrder="2"/>
    </xf>
    <xf numFmtId="165" fontId="9" fillId="0" borderId="1" xfId="0" applyNumberFormat="1" applyFont="1" applyBorder="1" applyAlignment="1">
      <alignment horizontal="right" vertical="center" readingOrder="2"/>
    </xf>
    <xf numFmtId="0" fontId="9" fillId="0" borderId="1" xfId="0" applyFont="1" applyFill="1" applyBorder="1" applyAlignment="1">
      <alignment horizontal="left" vertical="center" readingOrder="1"/>
    </xf>
    <xf numFmtId="0" fontId="0" fillId="6" borderId="1" xfId="0" applyFill="1" applyBorder="1" applyAlignment="1">
      <alignment vertical="center" readingOrder="1"/>
    </xf>
    <xf numFmtId="0" fontId="3" fillId="3" borderId="4" xfId="0" applyFont="1" applyFill="1" applyBorder="1" applyAlignment="1">
      <alignment horizontal="right" vertical="center" readingOrder="2"/>
    </xf>
    <xf numFmtId="0" fontId="19" fillId="9" borderId="0" xfId="0" applyFont="1" applyFill="1" applyAlignment="1">
      <alignment readingOrder="2"/>
    </xf>
    <xf numFmtId="0" fontId="3" fillId="3" borderId="4" xfId="0" applyFont="1" applyFill="1" applyBorder="1" applyAlignment="1">
      <alignment vertical="center" readingOrder="2"/>
    </xf>
    <xf numFmtId="0" fontId="3" fillId="3" borderId="3" xfId="0" applyFont="1" applyFill="1" applyBorder="1" applyAlignment="1">
      <alignment vertical="center" readingOrder="2"/>
    </xf>
    <xf numFmtId="0" fontId="9" fillId="0" borderId="1" xfId="0" applyFont="1" applyFill="1" applyBorder="1" applyAlignment="1">
      <alignment vertical="center" readingOrder="2"/>
    </xf>
    <xf numFmtId="0" fontId="3" fillId="0" borderId="1" xfId="0" applyFont="1" applyFill="1" applyBorder="1" applyAlignment="1">
      <alignment vertical="center" readingOrder="2"/>
    </xf>
    <xf numFmtId="0" fontId="2" fillId="0" borderId="1" xfId="0" applyFont="1" applyFill="1" applyBorder="1" applyAlignment="1">
      <alignment vertical="center" readingOrder="2"/>
    </xf>
    <xf numFmtId="0" fontId="9" fillId="3" borderId="3" xfId="0" applyFont="1" applyFill="1" applyBorder="1" applyAlignment="1">
      <alignment vertical="center" readingOrder="2"/>
    </xf>
    <xf numFmtId="165" fontId="9" fillId="3" borderId="3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readingOrder="2"/>
    </xf>
    <xf numFmtId="0" fontId="9" fillId="3" borderId="3" xfId="0" applyFont="1" applyFill="1" applyBorder="1" applyAlignment="1">
      <alignment readingOrder="2"/>
    </xf>
    <xf numFmtId="165" fontId="9" fillId="3" borderId="3" xfId="0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right" vertical="center" readingOrder="2"/>
    </xf>
    <xf numFmtId="165" fontId="9" fillId="0" borderId="1" xfId="0" applyNumberFormat="1" applyFont="1" applyBorder="1" applyAlignment="1">
      <alignment horizontal="left" vertical="center" readingOrder="1"/>
    </xf>
    <xf numFmtId="0" fontId="19" fillId="2" borderId="1" xfId="0" applyFont="1" applyFill="1" applyBorder="1" applyAlignment="1">
      <alignment readingOrder="2"/>
    </xf>
    <xf numFmtId="0" fontId="19" fillId="2" borderId="1" xfId="0" applyFont="1" applyFill="1" applyBorder="1" applyAlignment="1">
      <alignment horizontal="center" readingOrder="2"/>
    </xf>
    <xf numFmtId="0" fontId="3" fillId="3" borderId="4" xfId="0" applyFont="1" applyFill="1" applyBorder="1" applyAlignment="1">
      <alignment horizontal="right" vertical="center" readingOrder="2"/>
    </xf>
    <xf numFmtId="0" fontId="9" fillId="0" borderId="1" xfId="0" applyFont="1" applyFill="1" applyBorder="1" applyAlignment="1">
      <alignment horizontal="right" vertical="center" readingOrder="2"/>
    </xf>
    <xf numFmtId="165" fontId="9" fillId="0" borderId="1" xfId="0" applyNumberFormat="1" applyFont="1" applyFill="1" applyBorder="1" applyAlignment="1">
      <alignment horizontal="right" vertical="center" readingOrder="1"/>
    </xf>
    <xf numFmtId="0" fontId="3" fillId="0" borderId="1" xfId="0" applyFont="1" applyFill="1" applyBorder="1" applyAlignment="1">
      <alignment horizontal="right" vertical="center" readingOrder="2"/>
    </xf>
    <xf numFmtId="0" fontId="2" fillId="0" borderId="1" xfId="0" applyFont="1" applyFill="1" applyBorder="1" applyAlignment="1">
      <alignment horizontal="right" vertical="center" readingOrder="2"/>
    </xf>
    <xf numFmtId="0" fontId="10" fillId="0" borderId="1" xfId="0" applyFont="1" applyBorder="1" applyAlignment="1">
      <alignment horizontal="right" vertical="center" readingOrder="2"/>
    </xf>
    <xf numFmtId="165" fontId="19" fillId="2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vertical="center" wrapText="1" readingOrder="2"/>
    </xf>
    <xf numFmtId="0" fontId="9" fillId="0" borderId="1" xfId="0" applyFont="1" applyBorder="1" applyAlignment="1">
      <alignment horizontal="right" vertical="center" wrapText="1" readingOrder="2"/>
    </xf>
    <xf numFmtId="0" fontId="11" fillId="11" borderId="1" xfId="0" applyFont="1" applyFill="1" applyBorder="1" applyAlignment="1">
      <alignment horizontal="right" vertical="center" readingOrder="2"/>
    </xf>
    <xf numFmtId="165" fontId="9" fillId="7" borderId="1" xfId="0" applyNumberFormat="1" applyFont="1" applyFill="1" applyBorder="1" applyAlignment="1">
      <alignment horizontal="right" vertical="center" readingOrder="2"/>
    </xf>
    <xf numFmtId="165" fontId="9" fillId="7" borderId="1" xfId="0" applyNumberFormat="1" applyFont="1" applyFill="1" applyBorder="1" applyAlignment="1">
      <alignment horizontal="right" vertical="center"/>
    </xf>
    <xf numFmtId="165" fontId="16" fillId="0" borderId="1" xfId="0" applyNumberFormat="1" applyFont="1" applyBorder="1" applyAlignment="1">
      <alignment horizontal="right" vertical="center" readingOrder="2"/>
    </xf>
    <xf numFmtId="0" fontId="0" fillId="0" borderId="0" xfId="0" applyFont="1"/>
    <xf numFmtId="165" fontId="9" fillId="0" borderId="1" xfId="0" applyNumberFormat="1" applyFont="1" applyBorder="1"/>
    <xf numFmtId="0" fontId="9" fillId="15" borderId="1" xfId="0" applyFont="1" applyFill="1" applyBorder="1" applyAlignment="1">
      <alignment horizontal="right" vertical="center" readingOrder="2"/>
    </xf>
    <xf numFmtId="165" fontId="9" fillId="15" borderId="1" xfId="0" applyNumberFormat="1" applyFont="1" applyFill="1" applyBorder="1" applyAlignment="1">
      <alignment horizontal="right" vertical="center"/>
    </xf>
    <xf numFmtId="0" fontId="20" fillId="15" borderId="1" xfId="0" applyFont="1" applyFill="1" applyBorder="1" applyAlignment="1">
      <alignment horizontal="right" vertical="center" readingOrder="2"/>
    </xf>
    <xf numFmtId="0" fontId="9" fillId="0" borderId="1" xfId="0" applyFont="1" applyBorder="1" applyAlignment="1">
      <alignment horizontal="center" vertical="center" readingOrder="2"/>
    </xf>
    <xf numFmtId="0" fontId="9" fillId="11" borderId="1" xfId="0" applyFont="1" applyFill="1" applyBorder="1" applyAlignment="1">
      <alignment horizontal="right" vertical="center" readingOrder="2"/>
    </xf>
    <xf numFmtId="165" fontId="9" fillId="11" borderId="1" xfId="0" applyNumberFormat="1" applyFont="1" applyFill="1" applyBorder="1" applyAlignment="1">
      <alignment horizontal="right" vertical="center"/>
    </xf>
    <xf numFmtId="0" fontId="9" fillId="6" borderId="1" xfId="0" applyFont="1" applyFill="1" applyBorder="1" applyAlignment="1">
      <alignment vertical="center" readingOrder="2"/>
    </xf>
    <xf numFmtId="0" fontId="11" fillId="0" borderId="0" xfId="0" applyFont="1" applyAlignment="1">
      <alignment horizontal="right" readingOrder="2"/>
    </xf>
    <xf numFmtId="0" fontId="23" fillId="0" borderId="0" xfId="0" applyFont="1" applyAlignment="1">
      <alignment readingOrder="2"/>
    </xf>
    <xf numFmtId="165" fontId="23" fillId="0" borderId="0" xfId="0" applyNumberFormat="1" applyFont="1"/>
    <xf numFmtId="0" fontId="23" fillId="0" borderId="0" xfId="0" applyFont="1"/>
    <xf numFmtId="0" fontId="24" fillId="0" borderId="0" xfId="0" applyFont="1" applyAlignment="1">
      <alignment horizontal="right" readingOrder="2"/>
    </xf>
    <xf numFmtId="0" fontId="25" fillId="0" borderId="0" xfId="0" applyFont="1" applyAlignment="1">
      <alignment readingOrder="2"/>
    </xf>
    <xf numFmtId="0" fontId="11" fillId="0" borderId="1" xfId="0" applyFont="1" applyBorder="1" applyAlignment="1">
      <alignment horizontal="right" vertical="center" readingOrder="2"/>
    </xf>
    <xf numFmtId="0" fontId="13" fillId="0" borderId="1" xfId="1" applyFont="1" applyBorder="1" applyAlignment="1"/>
    <xf numFmtId="168" fontId="13" fillId="0" borderId="1" xfId="1" applyNumberFormat="1" applyFont="1" applyBorder="1" applyAlignment="1"/>
    <xf numFmtId="49" fontId="13" fillId="0" borderId="1" xfId="1" applyNumberFormat="1" applyFont="1" applyBorder="1" applyAlignment="1"/>
    <xf numFmtId="0" fontId="9" fillId="0" borderId="1" xfId="0" applyFont="1" applyBorder="1"/>
    <xf numFmtId="0" fontId="11" fillId="7" borderId="1" xfId="0" applyFont="1" applyFill="1" applyBorder="1" applyAlignment="1">
      <alignment vertical="center" readingOrder="2"/>
    </xf>
    <xf numFmtId="165" fontId="11" fillId="7" borderId="1" xfId="0" applyNumberFormat="1" applyFont="1" applyFill="1" applyBorder="1" applyAlignment="1">
      <alignment horizontal="right" vertical="center"/>
    </xf>
    <xf numFmtId="0" fontId="27" fillId="0" borderId="1" xfId="0" applyFont="1" applyBorder="1" applyAlignment="1">
      <alignment vertical="center" readingOrder="2"/>
    </xf>
    <xf numFmtId="165" fontId="27" fillId="0" borderId="1" xfId="0" applyNumberFormat="1" applyFont="1" applyBorder="1" applyAlignment="1">
      <alignment horizontal="right" vertical="center"/>
    </xf>
    <xf numFmtId="0" fontId="27" fillId="0" borderId="0" xfId="0" applyFont="1"/>
    <xf numFmtId="0" fontId="27" fillId="0" borderId="1" xfId="0" applyFont="1" applyBorder="1"/>
    <xf numFmtId="0" fontId="16" fillId="0" borderId="1" xfId="0" applyFont="1" applyBorder="1" applyAlignment="1">
      <alignment vertical="center" readingOrder="2"/>
    </xf>
    <xf numFmtId="0" fontId="28" fillId="0" borderId="1" xfId="0" applyFont="1" applyBorder="1"/>
    <xf numFmtId="0" fontId="28" fillId="7" borderId="1" xfId="0" applyFont="1" applyFill="1" applyBorder="1"/>
    <xf numFmtId="0" fontId="28" fillId="7" borderId="1" xfId="0" applyFont="1" applyFill="1" applyBorder="1" applyAlignment="1">
      <alignment vertical="center" readingOrder="2"/>
    </xf>
    <xf numFmtId="165" fontId="28" fillId="7" borderId="1" xfId="0" applyNumberFormat="1" applyFont="1" applyFill="1" applyBorder="1" applyAlignment="1">
      <alignment horizontal="right" vertical="center"/>
    </xf>
    <xf numFmtId="0" fontId="11" fillId="7" borderId="1" xfId="0" applyFont="1" applyFill="1" applyBorder="1" applyAlignment="1">
      <alignment horizontal="right" vertical="center" readingOrder="2"/>
    </xf>
    <xf numFmtId="0" fontId="9" fillId="7" borderId="1" xfId="0" applyFont="1" applyFill="1" applyBorder="1" applyAlignment="1">
      <alignment horizontal="right" vertical="center" readingOrder="2"/>
    </xf>
    <xf numFmtId="0" fontId="9" fillId="0" borderId="7" xfId="0" applyFont="1" applyBorder="1" applyAlignment="1">
      <alignment horizontal="right" vertical="center" readingOrder="1"/>
    </xf>
    <xf numFmtId="49" fontId="9" fillId="0" borderId="0" xfId="0" applyNumberFormat="1" applyFont="1"/>
    <xf numFmtId="0" fontId="11" fillId="0" borderId="1" xfId="0" applyFont="1" applyBorder="1" applyAlignment="1">
      <alignment horizontal="left" vertical="center" readingOrder="1"/>
    </xf>
    <xf numFmtId="0" fontId="11" fillId="7" borderId="1" xfId="0" applyFont="1" applyFill="1" applyBorder="1" applyAlignment="1">
      <alignment horizontal="right" vertical="center" readingOrder="2"/>
    </xf>
    <xf numFmtId="0" fontId="9" fillId="16" borderId="1" xfId="0" applyFont="1" applyFill="1" applyBorder="1" applyAlignment="1">
      <alignment horizontal="right" vertical="center" readingOrder="2"/>
    </xf>
    <xf numFmtId="165" fontId="9" fillId="16" borderId="1" xfId="0" applyNumberFormat="1" applyFont="1" applyFill="1" applyBorder="1" applyAlignment="1">
      <alignment horizontal="right" vertical="center"/>
    </xf>
    <xf numFmtId="0" fontId="30" fillId="16" borderId="1" xfId="0" applyFont="1" applyFill="1" applyBorder="1" applyAlignment="1">
      <alignment horizontal="right" vertical="center" readingOrder="2"/>
    </xf>
    <xf numFmtId="0" fontId="11" fillId="7" borderId="1" xfId="0" applyFont="1" applyFill="1" applyBorder="1" applyAlignment="1">
      <alignment horizontal="right" vertical="center" readingOrder="2"/>
    </xf>
    <xf numFmtId="0" fontId="11" fillId="7" borderId="1" xfId="0" applyFont="1" applyFill="1" applyBorder="1" applyAlignment="1">
      <alignment horizontal="right" vertical="center" readingOrder="2"/>
    </xf>
    <xf numFmtId="0" fontId="11" fillId="7" borderId="1" xfId="0" applyFont="1" applyFill="1" applyBorder="1" applyAlignment="1">
      <alignment horizontal="right" vertical="center" readingOrder="2"/>
    </xf>
    <xf numFmtId="0" fontId="11" fillId="7" borderId="1" xfId="0" applyFont="1" applyFill="1" applyBorder="1" applyAlignment="1">
      <alignment horizontal="right" vertical="center" readingOrder="2"/>
    </xf>
    <xf numFmtId="0" fontId="11" fillId="7" borderId="4" xfId="0" applyFont="1" applyFill="1" applyBorder="1" applyAlignment="1">
      <alignment vertical="center" readingOrder="2"/>
    </xf>
    <xf numFmtId="0" fontId="9" fillId="7" borderId="3" xfId="0" applyFont="1" applyFill="1" applyBorder="1" applyAlignment="1">
      <alignment vertical="center" readingOrder="2"/>
    </xf>
    <xf numFmtId="165" fontId="9" fillId="7" borderId="3" xfId="0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vertical="center" readingOrder="2"/>
    </xf>
    <xf numFmtId="0" fontId="9" fillId="0" borderId="3" xfId="0" applyFont="1" applyBorder="1" applyAlignment="1">
      <alignment vertical="center" readingOrder="2"/>
    </xf>
    <xf numFmtId="165" fontId="9" fillId="0" borderId="3" xfId="0" applyNumberFormat="1" applyFont="1" applyBorder="1" applyAlignment="1">
      <alignment vertical="center"/>
    </xf>
    <xf numFmtId="0" fontId="11" fillId="7" borderId="1" xfId="0" applyFont="1" applyFill="1" applyBorder="1" applyAlignment="1">
      <alignment horizontal="right" vertical="center" readingOrder="2"/>
    </xf>
    <xf numFmtId="0" fontId="32" fillId="0" borderId="0" xfId="0" applyFont="1"/>
    <xf numFmtId="165" fontId="11" fillId="7" borderId="1" xfId="0" applyNumberFormat="1" applyFont="1" applyFill="1" applyBorder="1" applyAlignment="1">
      <alignment horizontal="right" vertical="center" readingOrder="2"/>
    </xf>
    <xf numFmtId="0" fontId="11" fillId="11" borderId="1" xfId="0" applyFont="1" applyFill="1" applyBorder="1" applyAlignment="1">
      <alignment horizontal="right" vertical="center" readingOrder="2"/>
    </xf>
    <xf numFmtId="0" fontId="33" fillId="7" borderId="1" xfId="0" applyFont="1" applyFill="1" applyBorder="1"/>
    <xf numFmtId="0" fontId="33" fillId="7" borderId="1" xfId="0" applyFont="1" applyFill="1" applyBorder="1" applyAlignment="1">
      <alignment vertical="center" readingOrder="2"/>
    </xf>
    <xf numFmtId="165" fontId="33" fillId="7" borderId="1" xfId="0" applyNumberFormat="1" applyFont="1" applyFill="1" applyBorder="1" applyAlignment="1">
      <alignment horizontal="right" vertical="center"/>
    </xf>
    <xf numFmtId="0" fontId="11" fillId="11" borderId="1" xfId="0" applyFont="1" applyFill="1" applyBorder="1" applyAlignment="1">
      <alignment horizontal="left" vertical="center" readingOrder="1"/>
    </xf>
    <xf numFmtId="165" fontId="11" fillId="11" borderId="1" xfId="0" applyNumberFormat="1" applyFont="1" applyFill="1" applyBorder="1" applyAlignment="1">
      <alignment horizontal="right" vertical="center" readingOrder="1"/>
    </xf>
    <xf numFmtId="0" fontId="11" fillId="7" borderId="1" xfId="0" applyFont="1" applyFill="1" applyBorder="1" applyAlignment="1">
      <alignment horizontal="right" vertical="center" readingOrder="2"/>
    </xf>
    <xf numFmtId="0" fontId="11" fillId="0" borderId="1" xfId="0" applyFont="1" applyBorder="1" applyAlignment="1">
      <alignment horizontal="right" vertical="center" readingOrder="2"/>
    </xf>
    <xf numFmtId="0" fontId="11" fillId="7" borderId="1" xfId="0" applyFont="1" applyFill="1" applyBorder="1" applyAlignment="1">
      <alignment horizontal="right" vertical="center" readingOrder="2"/>
    </xf>
    <xf numFmtId="165" fontId="9" fillId="0" borderId="3" xfId="0" applyNumberFormat="1" applyFont="1" applyBorder="1" applyAlignment="1">
      <alignment horizontal="right" vertical="center"/>
    </xf>
    <xf numFmtId="0" fontId="11" fillId="7" borderId="1" xfId="0" applyFont="1" applyFill="1" applyBorder="1" applyAlignment="1">
      <alignment horizontal="right" vertical="center" readingOrder="2"/>
    </xf>
    <xf numFmtId="165" fontId="11" fillId="7" borderId="1" xfId="0" applyNumberFormat="1" applyFont="1" applyFill="1" applyBorder="1" applyAlignment="1">
      <alignment vertical="center"/>
    </xf>
    <xf numFmtId="165" fontId="11" fillId="7" borderId="1" xfId="0" applyNumberFormat="1" applyFont="1" applyFill="1" applyBorder="1" applyAlignment="1">
      <alignment horizontal="right" readingOrder="2"/>
    </xf>
    <xf numFmtId="0" fontId="11" fillId="7" borderId="1" xfId="0" applyFont="1" applyFill="1" applyBorder="1" applyAlignment="1">
      <alignment readingOrder="2"/>
    </xf>
    <xf numFmtId="165" fontId="11" fillId="7" borderId="1" xfId="0" applyNumberFormat="1" applyFont="1" applyFill="1" applyBorder="1" applyAlignment="1">
      <alignment horizontal="right"/>
    </xf>
    <xf numFmtId="0" fontId="11" fillId="7" borderId="1" xfId="0" applyFont="1" applyFill="1" applyBorder="1" applyAlignment="1">
      <alignment horizontal="right" vertical="center" readingOrder="2"/>
    </xf>
    <xf numFmtId="0" fontId="9" fillId="0" borderId="4" xfId="0" applyFont="1" applyBorder="1" applyAlignment="1">
      <alignment horizontal="right" vertical="center" readingOrder="2"/>
    </xf>
    <xf numFmtId="0" fontId="11" fillId="17" borderId="1" xfId="0" applyFont="1" applyFill="1" applyBorder="1" applyAlignment="1">
      <alignment horizontal="right" vertical="center" readingOrder="2"/>
    </xf>
    <xf numFmtId="165" fontId="11" fillId="17" borderId="1" xfId="0" applyNumberFormat="1" applyFont="1" applyFill="1" applyBorder="1" applyAlignment="1">
      <alignment horizontal="right" vertical="center"/>
    </xf>
    <xf numFmtId="0" fontId="11" fillId="7" borderId="1" xfId="0" applyFont="1" applyFill="1" applyBorder="1" applyAlignment="1">
      <alignment horizontal="right" vertical="center" readingOrder="2"/>
    </xf>
    <xf numFmtId="0" fontId="15" fillId="11" borderId="0" xfId="0" applyFont="1" applyFill="1" applyAlignment="1">
      <alignment readingOrder="2"/>
    </xf>
    <xf numFmtId="165" fontId="15" fillId="11" borderId="0" xfId="0" applyNumberFormat="1" applyFont="1" applyFill="1"/>
    <xf numFmtId="0" fontId="11" fillId="7" borderId="1" xfId="0" applyFont="1" applyFill="1" applyBorder="1" applyAlignment="1">
      <alignment horizontal="right" vertical="center" readingOrder="2"/>
    </xf>
    <xf numFmtId="0" fontId="11" fillId="7" borderId="1" xfId="0" applyFont="1" applyFill="1" applyBorder="1" applyAlignment="1">
      <alignment horizontal="right" vertical="center" readingOrder="2"/>
    </xf>
    <xf numFmtId="0" fontId="21" fillId="7" borderId="1" xfId="0" applyFont="1" applyFill="1" applyBorder="1" applyAlignment="1">
      <alignment horizontal="right" vertical="center" readingOrder="2"/>
    </xf>
    <xf numFmtId="165" fontId="9" fillId="6" borderId="1" xfId="0" applyNumberFormat="1" applyFont="1" applyFill="1" applyBorder="1" applyAlignment="1">
      <alignment vertical="center"/>
    </xf>
    <xf numFmtId="0" fontId="11" fillId="7" borderId="1" xfId="0" applyFont="1" applyFill="1" applyBorder="1" applyAlignment="1">
      <alignment horizontal="right" vertical="center" readingOrder="2"/>
    </xf>
    <xf numFmtId="0" fontId="11" fillId="7" borderId="1" xfId="0" applyFont="1" applyFill="1" applyBorder="1" applyAlignment="1">
      <alignment horizontal="right" vertical="center" readingOrder="2"/>
    </xf>
    <xf numFmtId="1" fontId="26" fillId="0" borderId="0" xfId="0" applyNumberFormat="1" applyFont="1" applyAlignment="1">
      <alignment horizontal="left"/>
    </xf>
    <xf numFmtId="1" fontId="23" fillId="0" borderId="0" xfId="0" applyNumberFormat="1" applyFont="1" applyAlignment="1">
      <alignment horizontal="left"/>
    </xf>
    <xf numFmtId="1" fontId="9" fillId="0" borderId="0" xfId="0" applyNumberFormat="1" applyFont="1" applyAlignment="1">
      <alignment horizontal="left"/>
    </xf>
    <xf numFmtId="1" fontId="19" fillId="2" borderId="1" xfId="0" applyNumberFormat="1" applyFont="1" applyFill="1" applyBorder="1" applyAlignment="1">
      <alignment horizontal="left"/>
    </xf>
    <xf numFmtId="1" fontId="9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1" fontId="9" fillId="0" borderId="8" xfId="0" applyNumberFormat="1" applyFont="1" applyBorder="1" applyAlignment="1">
      <alignment horizontal="left" vertical="center" readingOrder="1"/>
    </xf>
    <xf numFmtId="1" fontId="11" fillId="11" borderId="1" xfId="0" applyNumberFormat="1" applyFont="1" applyFill="1" applyBorder="1" applyAlignment="1">
      <alignment horizontal="left" vertical="center" readingOrder="1"/>
    </xf>
    <xf numFmtId="166" fontId="9" fillId="0" borderId="1" xfId="0" applyNumberFormat="1" applyFont="1" applyBorder="1" applyAlignment="1">
      <alignment horizontal="left" vertical="center" readingOrder="2"/>
    </xf>
    <xf numFmtId="1" fontId="9" fillId="0" borderId="1" xfId="0" applyNumberFormat="1" applyFont="1" applyBorder="1" applyAlignment="1">
      <alignment horizontal="left"/>
    </xf>
    <xf numFmtId="1" fontId="9" fillId="0" borderId="5" xfId="0" applyNumberFormat="1" applyFont="1" applyBorder="1" applyAlignment="1">
      <alignment horizontal="left" vertical="center"/>
    </xf>
    <xf numFmtId="1" fontId="3" fillId="9" borderId="0" xfId="0" applyNumberFormat="1" applyFont="1" applyFill="1" applyAlignment="1">
      <alignment horizontal="left"/>
    </xf>
    <xf numFmtId="1" fontId="11" fillId="17" borderId="1" xfId="0" applyNumberFormat="1" applyFont="1" applyFill="1" applyBorder="1" applyAlignment="1">
      <alignment horizontal="left" vertical="center"/>
    </xf>
    <xf numFmtId="1" fontId="9" fillId="16" borderId="1" xfId="0" applyNumberFormat="1" applyFont="1" applyFill="1" applyBorder="1" applyAlignment="1">
      <alignment horizontal="left" vertical="center"/>
    </xf>
    <xf numFmtId="1" fontId="11" fillId="7" borderId="1" xfId="0" applyNumberFormat="1" applyFont="1" applyFill="1" applyBorder="1" applyAlignment="1">
      <alignment horizontal="left" vertical="center"/>
    </xf>
    <xf numFmtId="1" fontId="9" fillId="15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" fontId="9" fillId="7" borderId="1" xfId="0" applyNumberFormat="1" applyFont="1" applyFill="1" applyBorder="1" applyAlignment="1">
      <alignment horizontal="left" vertical="center"/>
    </xf>
    <xf numFmtId="1" fontId="9" fillId="11" borderId="1" xfId="0" applyNumberFormat="1" applyFont="1" applyFill="1" applyBorder="1" applyAlignment="1">
      <alignment horizontal="left" vertical="center"/>
    </xf>
    <xf numFmtId="1" fontId="9" fillId="6" borderId="1" xfId="0" applyNumberFormat="1" applyFont="1" applyFill="1" applyBorder="1" applyAlignment="1">
      <alignment horizontal="left" vertical="center"/>
    </xf>
    <xf numFmtId="166" fontId="11" fillId="7" borderId="1" xfId="0" applyNumberFormat="1" applyFont="1" applyFill="1" applyBorder="1" applyAlignment="1">
      <alignment horizontal="left" vertical="center" readingOrder="2"/>
    </xf>
    <xf numFmtId="49" fontId="13" fillId="0" borderId="1" xfId="1" applyNumberFormat="1" applyFont="1" applyBorder="1" applyAlignment="1">
      <alignment horizontal="left"/>
    </xf>
    <xf numFmtId="0" fontId="13" fillId="0" borderId="1" xfId="1" applyFont="1" applyBorder="1" applyAlignment="1">
      <alignment horizontal="left"/>
    </xf>
    <xf numFmtId="1" fontId="11" fillId="7" borderId="1" xfId="0" applyNumberFormat="1" applyFont="1" applyFill="1" applyBorder="1" applyAlignment="1">
      <alignment horizontal="left"/>
    </xf>
    <xf numFmtId="49" fontId="27" fillId="0" borderId="1" xfId="0" applyNumberFormat="1" applyFont="1" applyBorder="1" applyAlignment="1">
      <alignment horizontal="left"/>
    </xf>
    <xf numFmtId="1" fontId="27" fillId="0" borderId="1" xfId="0" applyNumberFormat="1" applyFont="1" applyBorder="1" applyAlignment="1">
      <alignment horizontal="left" vertical="center"/>
    </xf>
    <xf numFmtId="1" fontId="28" fillId="7" borderId="1" xfId="0" applyNumberFormat="1" applyFont="1" applyFill="1" applyBorder="1" applyAlignment="1">
      <alignment horizontal="left" vertical="center"/>
    </xf>
    <xf numFmtId="1" fontId="33" fillId="7" borderId="1" xfId="0" applyNumberFormat="1" applyFont="1" applyFill="1" applyBorder="1" applyAlignment="1">
      <alignment horizontal="left" vertical="center"/>
    </xf>
    <xf numFmtId="1" fontId="9" fillId="7" borderId="5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readingOrder="2"/>
    </xf>
    <xf numFmtId="1" fontId="2" fillId="0" borderId="1" xfId="0" applyNumberFormat="1" applyFont="1" applyFill="1" applyBorder="1" applyAlignment="1">
      <alignment horizontal="left" vertical="center" readingOrder="2"/>
    </xf>
    <xf numFmtId="1" fontId="2" fillId="0" borderId="5" xfId="0" applyNumberFormat="1" applyFont="1" applyFill="1" applyBorder="1" applyAlignment="1">
      <alignment horizontal="left" vertical="center" readingOrder="2"/>
    </xf>
    <xf numFmtId="0" fontId="3" fillId="3" borderId="5" xfId="0" applyFont="1" applyFill="1" applyBorder="1" applyAlignment="1">
      <alignment horizontal="left" vertical="center" readingOrder="2"/>
    </xf>
    <xf numFmtId="49" fontId="9" fillId="0" borderId="1" xfId="0" applyNumberFormat="1" applyFont="1" applyBorder="1" applyAlignment="1">
      <alignment horizontal="left" vertical="center" readingOrder="1"/>
    </xf>
    <xf numFmtId="0" fontId="9" fillId="0" borderId="1" xfId="2" applyNumberFormat="1" applyFont="1" applyBorder="1" applyAlignment="1">
      <alignment horizontal="left"/>
    </xf>
    <xf numFmtId="49" fontId="9" fillId="0" borderId="1" xfId="2" applyNumberFormat="1" applyFont="1" applyBorder="1" applyAlignment="1">
      <alignment horizontal="left"/>
    </xf>
    <xf numFmtId="1" fontId="3" fillId="3" borderId="5" xfId="0" applyNumberFormat="1" applyFont="1" applyFill="1" applyBorder="1" applyAlignment="1">
      <alignment horizontal="left" vertical="center"/>
    </xf>
    <xf numFmtId="1" fontId="3" fillId="3" borderId="5" xfId="0" applyNumberFormat="1" applyFont="1" applyFill="1" applyBorder="1" applyAlignment="1">
      <alignment horizontal="left"/>
    </xf>
    <xf numFmtId="1" fontId="15" fillId="11" borderId="0" xfId="0" applyNumberFormat="1" applyFont="1" applyFill="1" applyAlignment="1">
      <alignment horizontal="left"/>
    </xf>
    <xf numFmtId="1" fontId="9" fillId="0" borderId="1" xfId="0" applyNumberFormat="1" applyFont="1" applyFill="1" applyBorder="1" applyAlignment="1">
      <alignment horizontal="left" vertical="center" readingOrder="1"/>
    </xf>
    <xf numFmtId="0" fontId="34" fillId="0" borderId="1" xfId="0" applyFont="1" applyBorder="1" applyAlignment="1">
      <alignment horizontal="right" vertical="center" readingOrder="2"/>
    </xf>
    <xf numFmtId="0" fontId="11" fillId="7" borderId="1" xfId="0" applyFont="1" applyFill="1" applyBorder="1" applyAlignment="1">
      <alignment horizontal="right" vertical="center" readingOrder="2"/>
    </xf>
    <xf numFmtId="0" fontId="35" fillId="7" borderId="1" xfId="0" applyFont="1" applyFill="1" applyBorder="1" applyAlignment="1">
      <alignment horizontal="right" vertical="center" readingOrder="2"/>
    </xf>
    <xf numFmtId="0" fontId="11" fillId="7" borderId="1" xfId="0" applyFont="1" applyFill="1" applyBorder="1" applyAlignment="1">
      <alignment horizontal="right" vertical="center" readingOrder="2"/>
    </xf>
    <xf numFmtId="0" fontId="9" fillId="0" borderId="1" xfId="0" applyFont="1" applyBorder="1" applyAlignment="1">
      <alignment horizontal="right" vertical="center" readingOrder="1"/>
    </xf>
    <xf numFmtId="0" fontId="3" fillId="7" borderId="1" xfId="0" applyFont="1" applyFill="1" applyBorder="1" applyAlignment="1">
      <alignment vertical="center" readingOrder="2"/>
    </xf>
    <xf numFmtId="1" fontId="3" fillId="7" borderId="1" xfId="0" applyNumberFormat="1" applyFont="1" applyFill="1" applyBorder="1" applyAlignment="1">
      <alignment horizontal="left" vertical="center" readingOrder="2"/>
    </xf>
    <xf numFmtId="0" fontId="11" fillId="7" borderId="4" xfId="0" applyFont="1" applyFill="1" applyBorder="1" applyAlignment="1">
      <alignment horizontal="right" readingOrder="2"/>
    </xf>
    <xf numFmtId="169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wrapText="1" readingOrder="2"/>
    </xf>
    <xf numFmtId="0" fontId="9" fillId="0" borderId="1" xfId="0" applyFont="1" applyBorder="1" applyAlignment="1">
      <alignment horizontal="left" wrapText="1" readingOrder="1"/>
    </xf>
    <xf numFmtId="0" fontId="9" fillId="0" borderId="4" xfId="0" applyFont="1" applyBorder="1" applyAlignment="1">
      <alignment horizontal="right" vertical="center" readingOrder="2"/>
    </xf>
    <xf numFmtId="0" fontId="9" fillId="0" borderId="4" xfId="0" applyFont="1" applyBorder="1" applyAlignment="1">
      <alignment horizontal="right" wrapText="1" readingOrder="2"/>
    </xf>
    <xf numFmtId="0" fontId="11" fillId="7" borderId="1" xfId="0" applyFont="1" applyFill="1" applyBorder="1" applyAlignment="1">
      <alignment horizontal="right" vertical="center" readingOrder="2"/>
    </xf>
    <xf numFmtId="0" fontId="37" fillId="0" borderId="1" xfId="0" applyFont="1" applyBorder="1" applyAlignment="1">
      <alignment horizontal="justify" vertical="center" readingOrder="2"/>
    </xf>
    <xf numFmtId="0" fontId="37" fillId="0" borderId="1" xfId="0" applyFont="1" applyBorder="1" applyAlignment="1">
      <alignment horizontal="right" vertical="center" readingOrder="2"/>
    </xf>
    <xf numFmtId="0" fontId="36" fillId="7" borderId="1" xfId="0" applyFont="1" applyFill="1" applyBorder="1" applyAlignment="1">
      <alignment horizontal="justify" vertical="center" readingOrder="2"/>
    </xf>
    <xf numFmtId="0" fontId="9" fillId="0" borderId="1" xfId="0" applyFont="1" applyBorder="1" applyAlignment="1">
      <alignment horizontal="right"/>
    </xf>
    <xf numFmtId="49" fontId="9" fillId="0" borderId="1" xfId="0" applyNumberFormat="1" applyFont="1" applyBorder="1" applyAlignment="1">
      <alignment horizontal="left"/>
    </xf>
    <xf numFmtId="165" fontId="9" fillId="7" borderId="1" xfId="0" applyNumberFormat="1" applyFont="1" applyFill="1" applyBorder="1" applyAlignment="1">
      <alignment vertical="center"/>
    </xf>
    <xf numFmtId="0" fontId="21" fillId="7" borderId="1" xfId="0" applyFont="1" applyFill="1" applyBorder="1" applyAlignment="1">
      <alignment horizontal="right" vertical="center" readingOrder="2"/>
    </xf>
    <xf numFmtId="165" fontId="9" fillId="0" borderId="9" xfId="0" applyNumberFormat="1" applyFont="1" applyFill="1" applyBorder="1" applyAlignment="1">
      <alignment horizontal="right"/>
    </xf>
    <xf numFmtId="0" fontId="11" fillId="7" borderId="1" xfId="0" applyFont="1" applyFill="1" applyBorder="1" applyAlignment="1">
      <alignment horizontal="right" vertical="center" readingOrder="2"/>
    </xf>
    <xf numFmtId="0" fontId="9" fillId="0" borderId="4" xfId="0" applyFont="1" applyBorder="1" applyAlignment="1">
      <alignment horizontal="right" vertical="center" readingOrder="2"/>
    </xf>
    <xf numFmtId="0" fontId="16" fillId="7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right" vertical="center" readingOrder="2"/>
    </xf>
    <xf numFmtId="0" fontId="11" fillId="7" borderId="1" xfId="0" applyFont="1" applyFill="1" applyBorder="1" applyAlignment="1">
      <alignment horizontal="right" vertical="center"/>
    </xf>
    <xf numFmtId="0" fontId="11" fillId="7" borderId="1" xfId="0" applyFont="1" applyFill="1" applyBorder="1" applyAlignment="1">
      <alignment horizontal="right" vertical="center" readingOrder="2"/>
    </xf>
    <xf numFmtId="0" fontId="3" fillId="3" borderId="1" xfId="0" applyFont="1" applyFill="1" applyBorder="1" applyAlignment="1">
      <alignment horizontal="right" vertical="center" readingOrder="2"/>
    </xf>
    <xf numFmtId="0" fontId="3" fillId="3" borderId="4" xfId="0" applyFont="1" applyFill="1" applyBorder="1" applyAlignment="1">
      <alignment horizontal="right" vertical="center" readingOrder="2"/>
    </xf>
    <xf numFmtId="0" fontId="3" fillId="3" borderId="3" xfId="0" applyFont="1" applyFill="1" applyBorder="1" applyAlignment="1">
      <alignment horizontal="right" vertical="center" readingOrder="2"/>
    </xf>
    <xf numFmtId="0" fontId="3" fillId="3" borderId="5" xfId="0" applyFont="1" applyFill="1" applyBorder="1" applyAlignment="1">
      <alignment horizontal="right" vertical="center" readingOrder="2"/>
    </xf>
    <xf numFmtId="0" fontId="3" fillId="5" borderId="1" xfId="0" applyFont="1" applyFill="1" applyBorder="1" applyAlignment="1">
      <alignment horizontal="right" vertical="center" readingOrder="2"/>
    </xf>
    <xf numFmtId="0" fontId="11" fillId="7" borderId="4" xfId="0" applyFont="1" applyFill="1" applyBorder="1" applyAlignment="1">
      <alignment horizontal="right" vertical="center" readingOrder="2"/>
    </xf>
    <xf numFmtId="0" fontId="11" fillId="7" borderId="3" xfId="0" applyFont="1" applyFill="1" applyBorder="1" applyAlignment="1">
      <alignment horizontal="right" vertical="center" readingOrder="2"/>
    </xf>
    <xf numFmtId="0" fontId="11" fillId="7" borderId="5" xfId="0" applyFont="1" applyFill="1" applyBorder="1" applyAlignment="1">
      <alignment horizontal="right" vertical="center" readingOrder="2"/>
    </xf>
    <xf numFmtId="0" fontId="19" fillId="8" borderId="1" xfId="0" applyFont="1" applyFill="1" applyBorder="1" applyAlignment="1">
      <alignment horizontal="right" vertical="center" readingOrder="2"/>
    </xf>
    <xf numFmtId="0" fontId="19" fillId="8" borderId="4" xfId="0" applyFont="1" applyFill="1" applyBorder="1" applyAlignment="1">
      <alignment horizontal="right" vertical="center" readingOrder="2"/>
    </xf>
    <xf numFmtId="0" fontId="19" fillId="8" borderId="3" xfId="0" applyFont="1" applyFill="1" applyBorder="1" applyAlignment="1">
      <alignment horizontal="right" vertical="center" readingOrder="2"/>
    </xf>
    <xf numFmtId="0" fontId="19" fillId="8" borderId="5" xfId="0" applyFont="1" applyFill="1" applyBorder="1" applyAlignment="1">
      <alignment horizontal="right" vertical="center" readingOrder="2"/>
    </xf>
    <xf numFmtId="0" fontId="9" fillId="0" borderId="2" xfId="0" applyFont="1" applyBorder="1" applyAlignment="1">
      <alignment horizontal="left" vertical="center" readingOrder="1"/>
    </xf>
    <xf numFmtId="0" fontId="9" fillId="0" borderId="6" xfId="0" applyFont="1" applyBorder="1" applyAlignment="1">
      <alignment horizontal="left" vertical="center" readingOrder="1"/>
    </xf>
    <xf numFmtId="0" fontId="19" fillId="8" borderId="4" xfId="0" applyFont="1" applyFill="1" applyBorder="1" applyAlignment="1">
      <alignment horizontal="center"/>
    </xf>
    <xf numFmtId="0" fontId="19" fillId="8" borderId="3" xfId="0" applyFont="1" applyFill="1" applyBorder="1" applyAlignment="1">
      <alignment horizontal="center"/>
    </xf>
    <xf numFmtId="0" fontId="19" fillId="8" borderId="5" xfId="0" applyFont="1" applyFill="1" applyBorder="1" applyAlignment="1">
      <alignment horizontal="center"/>
    </xf>
    <xf numFmtId="0" fontId="20" fillId="9" borderId="1" xfId="0" applyFont="1" applyFill="1" applyBorder="1" applyAlignment="1">
      <alignment horizontal="right" vertical="center"/>
    </xf>
    <xf numFmtId="0" fontId="20" fillId="9" borderId="1" xfId="0" applyFont="1" applyFill="1" applyBorder="1" applyAlignment="1">
      <alignment horizontal="right" vertical="center" readingOrder="2"/>
    </xf>
    <xf numFmtId="0" fontId="4" fillId="0" borderId="1" xfId="0" applyFont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 readingOrder="1"/>
    </xf>
    <xf numFmtId="0" fontId="19" fillId="8" borderId="4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19" fillId="8" borderId="5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right" vertical="center" readingOrder="2"/>
    </xf>
    <xf numFmtId="0" fontId="3" fillId="7" borderId="3" xfId="0" applyFont="1" applyFill="1" applyBorder="1" applyAlignment="1">
      <alignment horizontal="right" vertical="center" readingOrder="2"/>
    </xf>
    <xf numFmtId="0" fontId="3" fillId="7" borderId="5" xfId="0" applyFont="1" applyFill="1" applyBorder="1" applyAlignment="1">
      <alignment horizontal="right" vertical="center" readingOrder="2"/>
    </xf>
    <xf numFmtId="0" fontId="3" fillId="7" borderId="1" xfId="0" applyFont="1" applyFill="1" applyBorder="1" applyAlignment="1">
      <alignment horizontal="right" vertical="center" readingOrder="2"/>
    </xf>
    <xf numFmtId="0" fontId="19" fillId="9" borderId="1" xfId="0" applyFont="1" applyFill="1" applyBorder="1" applyAlignment="1">
      <alignment horizontal="right" vertical="center" readingOrder="2"/>
    </xf>
    <xf numFmtId="0" fontId="3" fillId="3" borderId="1" xfId="0" applyFont="1" applyFill="1" applyBorder="1" applyAlignment="1">
      <alignment horizontal="center" vertical="center" readingOrder="2"/>
    </xf>
    <xf numFmtId="0" fontId="11" fillId="0" borderId="1" xfId="0" applyFont="1" applyBorder="1" applyAlignment="1">
      <alignment horizontal="right" vertical="center" readingOrder="2"/>
    </xf>
    <xf numFmtId="0" fontId="19" fillId="9" borderId="2" xfId="0" applyFont="1" applyFill="1" applyBorder="1" applyAlignment="1">
      <alignment horizontal="right" vertical="center" readingOrder="2"/>
    </xf>
    <xf numFmtId="0" fontId="19" fillId="9" borderId="4" xfId="0" applyFont="1" applyFill="1" applyBorder="1" applyAlignment="1">
      <alignment horizontal="right" vertical="center" readingOrder="2"/>
    </xf>
    <xf numFmtId="0" fontId="19" fillId="9" borderId="3" xfId="0" applyFont="1" applyFill="1" applyBorder="1" applyAlignment="1">
      <alignment horizontal="right" vertical="center" readingOrder="2"/>
    </xf>
    <xf numFmtId="0" fontId="19" fillId="9" borderId="5" xfId="0" applyFont="1" applyFill="1" applyBorder="1" applyAlignment="1">
      <alignment horizontal="right" vertical="center" readingOrder="2"/>
    </xf>
    <xf numFmtId="0" fontId="19" fillId="9" borderId="1" xfId="0" applyFont="1" applyFill="1" applyBorder="1" applyAlignment="1">
      <alignment horizontal="right" readingOrder="2"/>
    </xf>
    <xf numFmtId="0" fontId="17" fillId="7" borderId="1" xfId="0" applyFont="1" applyFill="1" applyBorder="1" applyAlignment="1">
      <alignment horizontal="center" vertical="center" readingOrder="2"/>
    </xf>
    <xf numFmtId="0" fontId="19" fillId="10" borderId="1" xfId="0" applyFont="1" applyFill="1" applyBorder="1" applyAlignment="1">
      <alignment horizontal="right" vertical="center" readingOrder="2"/>
    </xf>
    <xf numFmtId="0" fontId="3" fillId="5" borderId="4" xfId="0" applyFont="1" applyFill="1" applyBorder="1" applyAlignment="1">
      <alignment horizontal="right" vertical="center" readingOrder="2"/>
    </xf>
    <xf numFmtId="0" fontId="3" fillId="5" borderId="3" xfId="0" applyFont="1" applyFill="1" applyBorder="1" applyAlignment="1">
      <alignment horizontal="right" vertical="center" readingOrder="2"/>
    </xf>
    <xf numFmtId="0" fontId="3" fillId="5" borderId="5" xfId="0" applyFont="1" applyFill="1" applyBorder="1" applyAlignment="1">
      <alignment horizontal="right" vertical="center" readingOrder="2"/>
    </xf>
    <xf numFmtId="0" fontId="3" fillId="13" borderId="1" xfId="0" applyFont="1" applyFill="1" applyBorder="1" applyAlignment="1">
      <alignment horizontal="right" readingOrder="2"/>
    </xf>
    <xf numFmtId="0" fontId="3" fillId="7" borderId="1" xfId="0" applyFont="1" applyFill="1" applyBorder="1" applyAlignment="1">
      <alignment horizontal="right" readingOrder="2"/>
    </xf>
    <xf numFmtId="0" fontId="3" fillId="3" borderId="1" xfId="0" applyFont="1" applyFill="1" applyBorder="1" applyAlignment="1">
      <alignment horizontal="center" readingOrder="2"/>
    </xf>
    <xf numFmtId="0" fontId="20" fillId="10" borderId="1" xfId="0" applyFont="1" applyFill="1" applyBorder="1" applyAlignment="1">
      <alignment horizontal="right" readingOrder="2"/>
    </xf>
    <xf numFmtId="0" fontId="19" fillId="10" borderId="2" xfId="0" applyFont="1" applyFill="1" applyBorder="1" applyAlignment="1">
      <alignment horizontal="right" vertical="center" readingOrder="2"/>
    </xf>
    <xf numFmtId="0" fontId="3" fillId="5" borderId="4" xfId="0" applyFont="1" applyFill="1" applyBorder="1" applyAlignment="1">
      <alignment horizontal="center" vertical="center" readingOrder="2"/>
    </xf>
    <xf numFmtId="0" fontId="3" fillId="5" borderId="3" xfId="0" applyFont="1" applyFill="1" applyBorder="1" applyAlignment="1">
      <alignment horizontal="center" vertical="center" readingOrder="2"/>
    </xf>
    <xf numFmtId="0" fontId="3" fillId="5" borderId="5" xfId="0" applyFont="1" applyFill="1" applyBorder="1" applyAlignment="1">
      <alignment horizontal="center" vertical="center" readingOrder="2"/>
    </xf>
    <xf numFmtId="0" fontId="3" fillId="5" borderId="1" xfId="0" applyFont="1" applyFill="1" applyBorder="1" applyAlignment="1">
      <alignment horizontal="center" vertical="center" readingOrder="2"/>
    </xf>
    <xf numFmtId="0" fontId="3" fillId="3" borderId="1" xfId="0" applyFont="1" applyFill="1" applyBorder="1" applyAlignment="1">
      <alignment horizontal="center" vertical="center" readingOrder="1"/>
    </xf>
    <xf numFmtId="0" fontId="3" fillId="4" borderId="1" xfId="0" applyFont="1" applyFill="1" applyBorder="1" applyAlignment="1">
      <alignment horizontal="center" vertical="center" readingOrder="2"/>
    </xf>
    <xf numFmtId="0" fontId="11" fillId="7" borderId="4" xfId="0" applyFont="1" applyFill="1" applyBorder="1" applyAlignment="1">
      <alignment horizontal="center" vertical="center" readingOrder="2"/>
    </xf>
    <xf numFmtId="0" fontId="11" fillId="7" borderId="3" xfId="0" applyFont="1" applyFill="1" applyBorder="1" applyAlignment="1">
      <alignment horizontal="center" vertical="center" readingOrder="2"/>
    </xf>
    <xf numFmtId="0" fontId="11" fillId="7" borderId="5" xfId="0" applyFont="1" applyFill="1" applyBorder="1" applyAlignment="1">
      <alignment horizontal="center" vertical="center" readingOrder="2"/>
    </xf>
    <xf numFmtId="0" fontId="16" fillId="0" borderId="1" xfId="0" applyFont="1" applyBorder="1" applyAlignment="1">
      <alignment horizontal="right" vertical="center" readingOrder="2"/>
    </xf>
    <xf numFmtId="0" fontId="16" fillId="0" borderId="4" xfId="0" applyFont="1" applyBorder="1" applyAlignment="1">
      <alignment horizontal="right" vertical="center" readingOrder="2"/>
    </xf>
    <xf numFmtId="0" fontId="16" fillId="0" borderId="3" xfId="0" applyFont="1" applyBorder="1" applyAlignment="1">
      <alignment horizontal="right" vertical="center" readingOrder="2"/>
    </xf>
    <xf numFmtId="0" fontId="16" fillId="0" borderId="5" xfId="0" applyFont="1" applyBorder="1" applyAlignment="1">
      <alignment horizontal="right" vertical="center" readingOrder="2"/>
    </xf>
    <xf numFmtId="0" fontId="3" fillId="5" borderId="1" xfId="0" applyFont="1" applyFill="1" applyBorder="1" applyAlignment="1">
      <alignment horizontal="center" readingOrder="2"/>
    </xf>
    <xf numFmtId="0" fontId="3" fillId="4" borderId="1" xfId="0" applyFont="1" applyFill="1" applyBorder="1" applyAlignment="1">
      <alignment horizontal="center" vertical="center" readingOrder="1"/>
    </xf>
    <xf numFmtId="0" fontId="3" fillId="4" borderId="1" xfId="0" applyFont="1" applyFill="1" applyBorder="1" applyAlignment="1">
      <alignment horizontal="center" readingOrder="1"/>
    </xf>
    <xf numFmtId="0" fontId="3" fillId="3" borderId="1" xfId="0" applyFont="1" applyFill="1" applyBorder="1" applyAlignment="1">
      <alignment horizontal="right" readingOrder="2"/>
    </xf>
    <xf numFmtId="0" fontId="11" fillId="11" borderId="1" xfId="0" applyFont="1" applyFill="1" applyBorder="1" applyAlignment="1">
      <alignment horizontal="right" vertical="center" readingOrder="2"/>
    </xf>
    <xf numFmtId="0" fontId="11" fillId="12" borderId="1" xfId="0" applyFont="1" applyFill="1" applyBorder="1" applyAlignment="1">
      <alignment horizontal="right" vertical="center" readingOrder="2"/>
    </xf>
    <xf numFmtId="0" fontId="3" fillId="3" borderId="1" xfId="0" applyFont="1" applyFill="1" applyBorder="1" applyAlignment="1">
      <alignment readingOrder="2"/>
    </xf>
    <xf numFmtId="0" fontId="15" fillId="11" borderId="1" xfId="0" applyFont="1" applyFill="1" applyBorder="1" applyAlignment="1">
      <alignment horizontal="right" vertical="center" readingOrder="2"/>
    </xf>
    <xf numFmtId="0" fontId="22" fillId="3" borderId="1" xfId="0" applyFont="1" applyFill="1" applyBorder="1" applyAlignment="1">
      <alignment horizontal="right" vertical="center" readingOrder="2"/>
    </xf>
    <xf numFmtId="0" fontId="31" fillId="3" borderId="1" xfId="0" applyFont="1" applyFill="1" applyBorder="1" applyAlignment="1">
      <alignment horizontal="right" vertical="center" readingOrder="2"/>
    </xf>
    <xf numFmtId="0" fontId="9" fillId="5" borderId="1" xfId="0" applyFont="1" applyFill="1" applyBorder="1" applyAlignment="1">
      <alignment horizontal="right" vertical="center" readingOrder="2"/>
    </xf>
    <xf numFmtId="0" fontId="3" fillId="3" borderId="4" xfId="0" applyFont="1" applyFill="1" applyBorder="1" applyAlignment="1">
      <alignment horizontal="center" vertical="center" readingOrder="2"/>
    </xf>
    <xf numFmtId="0" fontId="3" fillId="3" borderId="3" xfId="0" applyFont="1" applyFill="1" applyBorder="1" applyAlignment="1">
      <alignment horizontal="center" vertical="center" readingOrder="2"/>
    </xf>
    <xf numFmtId="0" fontId="3" fillId="3" borderId="5" xfId="0" applyFont="1" applyFill="1" applyBorder="1" applyAlignment="1">
      <alignment horizontal="center" vertical="center" readingOrder="2"/>
    </xf>
    <xf numFmtId="0" fontId="3" fillId="5" borderId="4" xfId="0" applyFont="1" applyFill="1" applyBorder="1" applyAlignment="1">
      <alignment horizontal="center" vertical="center" readingOrder="1"/>
    </xf>
    <xf numFmtId="0" fontId="3" fillId="5" borderId="3" xfId="0" applyFont="1" applyFill="1" applyBorder="1" applyAlignment="1">
      <alignment horizontal="center" vertical="center" readingOrder="1"/>
    </xf>
    <xf numFmtId="0" fontId="3" fillId="5" borderId="5" xfId="0" applyFont="1" applyFill="1" applyBorder="1" applyAlignment="1">
      <alignment horizontal="center" vertical="center" readingOrder="1"/>
    </xf>
    <xf numFmtId="0" fontId="16" fillId="7" borderId="1" xfId="0" applyFont="1" applyFill="1" applyBorder="1" applyAlignment="1">
      <alignment horizontal="center" vertical="center" readingOrder="1"/>
    </xf>
    <xf numFmtId="0" fontId="3" fillId="3" borderId="4" xfId="0" applyFont="1" applyFill="1" applyBorder="1" applyAlignment="1">
      <alignment horizontal="center" vertical="center" readingOrder="1"/>
    </xf>
    <xf numFmtId="0" fontId="3" fillId="3" borderId="3" xfId="0" applyFont="1" applyFill="1" applyBorder="1" applyAlignment="1">
      <alignment horizontal="center" vertical="center" readingOrder="1"/>
    </xf>
    <xf numFmtId="0" fontId="3" fillId="3" borderId="5" xfId="0" applyFont="1" applyFill="1" applyBorder="1" applyAlignment="1">
      <alignment horizontal="center" vertical="center" readingOrder="1"/>
    </xf>
    <xf numFmtId="0" fontId="3" fillId="5" borderId="2" xfId="0" applyFont="1" applyFill="1" applyBorder="1" applyAlignment="1">
      <alignment horizontal="center" vertical="center" readingOrder="1"/>
    </xf>
    <xf numFmtId="0" fontId="9" fillId="0" borderId="4" xfId="0" applyFont="1" applyBorder="1" applyAlignment="1">
      <alignment horizontal="right" vertical="center" readingOrder="2"/>
    </xf>
    <xf numFmtId="0" fontId="9" fillId="0" borderId="5" xfId="0" applyFont="1" applyBorder="1" applyAlignment="1">
      <alignment horizontal="right" vertical="center" readingOrder="2"/>
    </xf>
    <xf numFmtId="1" fontId="3" fillId="3" borderId="1" xfId="0" applyNumberFormat="1" applyFont="1" applyFill="1" applyBorder="1" applyAlignment="1">
      <alignment horizontal="left" vertical="center"/>
    </xf>
    <xf numFmtId="1" fontId="22" fillId="3" borderId="1" xfId="0" applyNumberFormat="1" applyFont="1" applyFill="1" applyBorder="1" applyAlignment="1">
      <alignment horizontal="left" vertical="center"/>
    </xf>
    <xf numFmtId="0" fontId="3" fillId="14" borderId="4" xfId="0" applyFont="1" applyFill="1" applyBorder="1" applyAlignment="1">
      <alignment horizontal="right" vertical="center" readingOrder="2"/>
    </xf>
    <xf numFmtId="0" fontId="3" fillId="14" borderId="3" xfId="0" applyFont="1" applyFill="1" applyBorder="1" applyAlignment="1">
      <alignment horizontal="right" vertical="center" readingOrder="2"/>
    </xf>
    <xf numFmtId="0" fontId="3" fillId="14" borderId="5" xfId="0" applyFont="1" applyFill="1" applyBorder="1" applyAlignment="1">
      <alignment horizontal="right" vertical="center" readingOrder="2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oni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5668"/>
  <sheetViews>
    <sheetView rightToLeft="1" tabSelected="1" zoomScale="110" zoomScaleNormal="110" workbookViewId="0"/>
  </sheetViews>
  <sheetFormatPr defaultRowHeight="14.4"/>
  <cols>
    <col min="1" max="1" width="50.44140625" style="20" customWidth="1"/>
    <col min="2" max="2" width="59.109375" style="20" customWidth="1"/>
    <col min="3" max="3" width="8.44140625" style="10" customWidth="1"/>
    <col min="4" max="4" width="15" style="164" customWidth="1"/>
  </cols>
  <sheetData>
    <row r="1" spans="1:12" s="93" customFormat="1" ht="22.5" customHeight="1">
      <c r="A1" s="94" t="s">
        <v>6837</v>
      </c>
      <c r="B1" s="91"/>
      <c r="C1" s="92"/>
      <c r="D1" s="162" t="s">
        <v>6840</v>
      </c>
    </row>
    <row r="2" spans="1:12" s="93" customFormat="1" ht="16.5" customHeight="1">
      <c r="A2" s="90" t="s">
        <v>6834</v>
      </c>
      <c r="B2" s="91"/>
      <c r="C2" s="92"/>
      <c r="D2" s="163" t="s">
        <v>6841</v>
      </c>
    </row>
    <row r="3" spans="1:12" s="93" customFormat="1" ht="12.75" customHeight="1">
      <c r="A3" s="90" t="s">
        <v>6835</v>
      </c>
      <c r="C3" s="92"/>
      <c r="D3" s="163" t="s">
        <v>6842</v>
      </c>
    </row>
    <row r="4" spans="1:12" s="93" customFormat="1" ht="12.75" customHeight="1">
      <c r="A4" s="90" t="s">
        <v>6836</v>
      </c>
      <c r="B4" s="91"/>
      <c r="C4" s="92"/>
      <c r="D4" s="163" t="s">
        <v>6836</v>
      </c>
    </row>
    <row r="5" spans="1:12" s="19" customFormat="1" ht="19.8">
      <c r="A5" s="20"/>
      <c r="B5" s="95" t="s">
        <v>559</v>
      </c>
      <c r="C5" s="10"/>
      <c r="D5" s="164"/>
      <c r="G5"/>
      <c r="H5"/>
      <c r="I5"/>
      <c r="J5"/>
      <c r="K5"/>
      <c r="L5"/>
    </row>
    <row r="6" spans="1:12" s="19" customFormat="1">
      <c r="A6" s="20"/>
      <c r="B6" s="20"/>
      <c r="C6" s="10"/>
      <c r="D6" s="164"/>
      <c r="G6"/>
      <c r="H6"/>
      <c r="I6"/>
      <c r="J6"/>
      <c r="K6"/>
      <c r="L6"/>
    </row>
    <row r="7" spans="1:12" ht="15.75" customHeight="1">
      <c r="A7" s="66"/>
      <c r="B7" s="67" t="s">
        <v>6839</v>
      </c>
      <c r="C7" s="74" t="s">
        <v>1294</v>
      </c>
      <c r="D7" s="165" t="s">
        <v>1295</v>
      </c>
    </row>
    <row r="8" spans="1:12">
      <c r="A8" s="26" t="s">
        <v>6047</v>
      </c>
      <c r="B8" s="26" t="s">
        <v>5787</v>
      </c>
      <c r="C8" s="23">
        <v>24</v>
      </c>
      <c r="D8" s="22" t="s">
        <v>1296</v>
      </c>
    </row>
    <row r="9" spans="1:12" s="19" customFormat="1">
      <c r="A9" s="26" t="s">
        <v>8231</v>
      </c>
      <c r="B9" s="26" t="s">
        <v>8232</v>
      </c>
      <c r="C9" s="23">
        <v>20</v>
      </c>
      <c r="D9" s="22">
        <v>9786140501362</v>
      </c>
    </row>
    <row r="10" spans="1:12">
      <c r="A10" s="26" t="s">
        <v>7572</v>
      </c>
      <c r="B10" s="26" t="s">
        <v>5786</v>
      </c>
      <c r="C10" s="23">
        <v>22</v>
      </c>
      <c r="D10" s="22" t="s">
        <v>1297</v>
      </c>
    </row>
    <row r="11" spans="1:12">
      <c r="A11" s="26" t="s">
        <v>1298</v>
      </c>
      <c r="B11" s="26" t="s">
        <v>1299</v>
      </c>
      <c r="C11" s="23">
        <v>12</v>
      </c>
      <c r="D11" s="22" t="s">
        <v>1300</v>
      </c>
    </row>
    <row r="12" spans="1:12">
      <c r="A12" s="26" t="s">
        <v>1301</v>
      </c>
      <c r="B12" s="26" t="s">
        <v>1302</v>
      </c>
      <c r="C12" s="23">
        <v>85.5</v>
      </c>
      <c r="D12" s="22" t="s">
        <v>1303</v>
      </c>
    </row>
    <row r="13" spans="1:12">
      <c r="A13" s="26" t="s">
        <v>6048</v>
      </c>
      <c r="B13" s="26" t="s">
        <v>1304</v>
      </c>
      <c r="C13" s="23">
        <v>13.5</v>
      </c>
      <c r="D13" s="22" t="s">
        <v>1305</v>
      </c>
    </row>
    <row r="14" spans="1:12">
      <c r="A14" s="26" t="s">
        <v>5773</v>
      </c>
      <c r="B14" s="26" t="s">
        <v>1307</v>
      </c>
      <c r="C14" s="23">
        <v>8.5</v>
      </c>
      <c r="D14" s="22" t="s">
        <v>1308</v>
      </c>
    </row>
    <row r="15" spans="1:12">
      <c r="A15" s="26" t="s">
        <v>5773</v>
      </c>
      <c r="B15" s="26" t="s">
        <v>6258</v>
      </c>
      <c r="C15" s="23">
        <v>11</v>
      </c>
      <c r="D15" s="22" t="s">
        <v>1309</v>
      </c>
    </row>
    <row r="16" spans="1:12">
      <c r="A16" s="26" t="s">
        <v>1310</v>
      </c>
      <c r="B16" s="26" t="s">
        <v>1311</v>
      </c>
      <c r="C16" s="23">
        <v>36.5</v>
      </c>
      <c r="D16" s="22">
        <v>9953334323</v>
      </c>
    </row>
    <row r="17" spans="1:4">
      <c r="A17" s="26" t="s">
        <v>5774</v>
      </c>
      <c r="B17" s="26" t="s">
        <v>5788</v>
      </c>
      <c r="C17" s="23">
        <v>13</v>
      </c>
      <c r="D17" s="22" t="s">
        <v>1312</v>
      </c>
    </row>
    <row r="18" spans="1:4">
      <c r="A18" s="26" t="s">
        <v>5775</v>
      </c>
      <c r="B18" s="26" t="s">
        <v>1313</v>
      </c>
      <c r="C18" s="23">
        <v>10</v>
      </c>
      <c r="D18" s="22" t="s">
        <v>1314</v>
      </c>
    </row>
    <row r="19" spans="1:4">
      <c r="A19" s="26" t="s">
        <v>5372</v>
      </c>
      <c r="B19" s="26" t="s">
        <v>5373</v>
      </c>
      <c r="C19" s="23">
        <v>20</v>
      </c>
      <c r="D19" s="22">
        <f>----   9789953336992</f>
        <v>9789953336992</v>
      </c>
    </row>
    <row r="20" spans="1:4">
      <c r="A20" s="26" t="s">
        <v>1315</v>
      </c>
      <c r="B20" s="26" t="s">
        <v>5789</v>
      </c>
      <c r="C20" s="23">
        <v>13.5</v>
      </c>
      <c r="D20" s="22" t="s">
        <v>1316</v>
      </c>
    </row>
    <row r="21" spans="1:4">
      <c r="A21" s="26" t="s">
        <v>1317</v>
      </c>
      <c r="B21" s="26" t="s">
        <v>5790</v>
      </c>
      <c r="C21" s="23">
        <v>14.5</v>
      </c>
      <c r="D21" s="22" t="s">
        <v>1318</v>
      </c>
    </row>
    <row r="22" spans="1:4">
      <c r="A22" s="26" t="s">
        <v>6049</v>
      </c>
      <c r="B22" s="26" t="s">
        <v>5791</v>
      </c>
      <c r="C22" s="23">
        <v>19.5</v>
      </c>
      <c r="D22" s="22">
        <v>9953105359</v>
      </c>
    </row>
    <row r="23" spans="1:4">
      <c r="A23" s="26" t="s">
        <v>1319</v>
      </c>
      <c r="B23" s="26" t="s">
        <v>5792</v>
      </c>
      <c r="C23" s="23">
        <v>24.25</v>
      </c>
      <c r="D23" s="22" t="s">
        <v>1320</v>
      </c>
    </row>
    <row r="24" spans="1:4">
      <c r="A24" s="26" t="s">
        <v>5776</v>
      </c>
      <c r="B24" s="26" t="s">
        <v>1321</v>
      </c>
      <c r="C24" s="23">
        <v>6</v>
      </c>
      <c r="D24" s="22" t="s">
        <v>1322</v>
      </c>
    </row>
    <row r="25" spans="1:4">
      <c r="A25" s="26" t="s">
        <v>5776</v>
      </c>
      <c r="B25" s="26" t="s">
        <v>1323</v>
      </c>
      <c r="C25" s="23">
        <v>12</v>
      </c>
      <c r="D25" s="22" t="s">
        <v>1324</v>
      </c>
    </row>
    <row r="26" spans="1:4">
      <c r="A26" s="26" t="s">
        <v>1325</v>
      </c>
      <c r="B26" s="26" t="s">
        <v>5793</v>
      </c>
      <c r="C26" s="23">
        <v>11</v>
      </c>
      <c r="D26" s="22">
        <v>9953337314</v>
      </c>
    </row>
    <row r="27" spans="1:4" s="19" customFormat="1">
      <c r="A27" s="26" t="s">
        <v>7989</v>
      </c>
      <c r="B27" s="26" t="s">
        <v>7990</v>
      </c>
      <c r="C27" s="23">
        <v>25</v>
      </c>
      <c r="D27" s="22">
        <v>9786144226445</v>
      </c>
    </row>
    <row r="28" spans="1:4">
      <c r="A28" s="26" t="s">
        <v>6050</v>
      </c>
      <c r="B28" s="26" t="s">
        <v>6246</v>
      </c>
      <c r="C28" s="23">
        <v>20</v>
      </c>
      <c r="D28" s="22">
        <v>9953860564</v>
      </c>
    </row>
    <row r="29" spans="1:4">
      <c r="A29" s="26" t="s">
        <v>6050</v>
      </c>
      <c r="B29" s="26" t="s">
        <v>6045</v>
      </c>
      <c r="C29" s="23">
        <v>20</v>
      </c>
      <c r="D29" s="22">
        <v>9786144220085</v>
      </c>
    </row>
    <row r="30" spans="1:4">
      <c r="A30" s="26" t="s">
        <v>1326</v>
      </c>
      <c r="B30" s="26" t="s">
        <v>5794</v>
      </c>
      <c r="C30" s="23">
        <v>30.25</v>
      </c>
      <c r="D30" s="22">
        <v>9953860777</v>
      </c>
    </row>
    <row r="31" spans="1:4" s="19" customFormat="1">
      <c r="A31" s="26" t="s">
        <v>7904</v>
      </c>
      <c r="B31" s="26" t="s">
        <v>7905</v>
      </c>
      <c r="C31" s="23">
        <v>45</v>
      </c>
      <c r="D31" s="22">
        <v>9786144226803</v>
      </c>
    </row>
    <row r="32" spans="1:4">
      <c r="A32" s="26" t="s">
        <v>1327</v>
      </c>
      <c r="B32" s="26" t="s">
        <v>5795</v>
      </c>
      <c r="C32" s="23">
        <v>4.25</v>
      </c>
      <c r="D32" s="22" t="s">
        <v>1328</v>
      </c>
    </row>
    <row r="33" spans="1:4">
      <c r="A33" s="26" t="s">
        <v>1327</v>
      </c>
      <c r="B33" s="26" t="s">
        <v>5796</v>
      </c>
      <c r="C33" s="23">
        <v>6</v>
      </c>
      <c r="D33" s="22" t="s">
        <v>1329</v>
      </c>
    </row>
    <row r="34" spans="1:4" s="19" customFormat="1">
      <c r="A34" s="26" t="s">
        <v>8199</v>
      </c>
      <c r="B34" s="26" t="s">
        <v>8200</v>
      </c>
      <c r="C34" s="23">
        <v>8</v>
      </c>
      <c r="D34" s="22">
        <v>9786140500884</v>
      </c>
    </row>
    <row r="35" spans="1:4" s="19" customFormat="1">
      <c r="A35" s="26" t="s">
        <v>7872</v>
      </c>
      <c r="B35" s="26" t="s">
        <v>7873</v>
      </c>
      <c r="C35" s="23">
        <v>10</v>
      </c>
      <c r="D35" s="22">
        <v>9789771614999</v>
      </c>
    </row>
    <row r="36" spans="1:4">
      <c r="A36" s="26" t="s">
        <v>1330</v>
      </c>
      <c r="B36" s="26" t="s">
        <v>5797</v>
      </c>
      <c r="C36" s="23">
        <v>60.5</v>
      </c>
      <c r="D36" s="22" t="s">
        <v>1331</v>
      </c>
    </row>
    <row r="37" spans="1:4">
      <c r="A37" s="26" t="s">
        <v>1332</v>
      </c>
      <c r="B37" s="26" t="s">
        <v>5798</v>
      </c>
      <c r="C37" s="23">
        <v>11</v>
      </c>
      <c r="D37" s="22" t="s">
        <v>1333</v>
      </c>
    </row>
    <row r="38" spans="1:4">
      <c r="A38" s="26" t="s">
        <v>1334</v>
      </c>
      <c r="B38" s="26" t="s">
        <v>1335</v>
      </c>
      <c r="C38" s="23">
        <v>10</v>
      </c>
      <c r="D38" s="22">
        <v>9953101647</v>
      </c>
    </row>
    <row r="39" spans="1:4">
      <c r="A39" s="26" t="s">
        <v>1336</v>
      </c>
      <c r="B39" s="26" t="s">
        <v>5799</v>
      </c>
      <c r="C39" s="23">
        <v>12</v>
      </c>
      <c r="D39" s="22" t="s">
        <v>1337</v>
      </c>
    </row>
    <row r="40" spans="1:4">
      <c r="A40" s="26" t="s">
        <v>1338</v>
      </c>
      <c r="B40" s="26" t="s">
        <v>5800</v>
      </c>
      <c r="C40" s="23">
        <v>47.25</v>
      </c>
      <c r="D40" s="22" t="s">
        <v>1339</v>
      </c>
    </row>
    <row r="41" spans="1:4">
      <c r="A41" s="26" t="s">
        <v>5777</v>
      </c>
      <c r="B41" s="26" t="s">
        <v>5801</v>
      </c>
      <c r="C41" s="23">
        <v>14.25</v>
      </c>
      <c r="D41" s="22" t="s">
        <v>1340</v>
      </c>
    </row>
    <row r="42" spans="1:4">
      <c r="A42" s="26" t="s">
        <v>1341</v>
      </c>
      <c r="B42" s="26" t="s">
        <v>5802</v>
      </c>
      <c r="C42" s="23">
        <v>66</v>
      </c>
      <c r="D42" s="22">
        <v>9789953865225</v>
      </c>
    </row>
    <row r="43" spans="1:4">
      <c r="A43" s="26" t="s">
        <v>1342</v>
      </c>
      <c r="B43" s="26" t="s">
        <v>5803</v>
      </c>
      <c r="C43" s="23">
        <v>7</v>
      </c>
      <c r="D43" s="22">
        <v>9789953866512</v>
      </c>
    </row>
    <row r="44" spans="1:4" s="19" customFormat="1">
      <c r="A44" s="26" t="s">
        <v>7604</v>
      </c>
      <c r="B44" s="26" t="s">
        <v>7049</v>
      </c>
      <c r="C44" s="23">
        <v>25</v>
      </c>
      <c r="D44" s="22">
        <v>9786144221389</v>
      </c>
    </row>
    <row r="45" spans="1:4" s="19" customFormat="1">
      <c r="A45" s="26" t="s">
        <v>7604</v>
      </c>
      <c r="B45" s="26" t="s">
        <v>7605</v>
      </c>
      <c r="C45" s="23">
        <v>15</v>
      </c>
      <c r="D45" s="22">
        <v>9786144222201</v>
      </c>
    </row>
    <row r="46" spans="1:4">
      <c r="A46" s="26" t="s">
        <v>1343</v>
      </c>
      <c r="B46" s="26" t="s">
        <v>1344</v>
      </c>
      <c r="C46" s="23">
        <v>42</v>
      </c>
      <c r="D46" s="22" t="s">
        <v>1345</v>
      </c>
    </row>
    <row r="47" spans="1:4">
      <c r="A47" s="26" t="s">
        <v>1343</v>
      </c>
      <c r="B47" s="26" t="s">
        <v>1346</v>
      </c>
      <c r="C47" s="23">
        <v>24.25</v>
      </c>
      <c r="D47" s="22" t="s">
        <v>1347</v>
      </c>
    </row>
    <row r="48" spans="1:4">
      <c r="A48" s="26" t="s">
        <v>5778</v>
      </c>
      <c r="B48" s="26" t="s">
        <v>1348</v>
      </c>
      <c r="C48" s="23">
        <v>12</v>
      </c>
      <c r="D48" s="22">
        <v>9953861978</v>
      </c>
    </row>
    <row r="49" spans="1:4">
      <c r="A49" s="26" t="s">
        <v>1349</v>
      </c>
      <c r="B49" s="26" t="s">
        <v>1350</v>
      </c>
      <c r="C49" s="23">
        <v>19.5</v>
      </c>
      <c r="D49" s="22" t="s">
        <v>1351</v>
      </c>
    </row>
    <row r="50" spans="1:4">
      <c r="A50" s="26" t="s">
        <v>1349</v>
      </c>
      <c r="B50" s="26" t="s">
        <v>1352</v>
      </c>
      <c r="C50" s="23">
        <v>42.25</v>
      </c>
      <c r="D50" s="22" t="s">
        <v>1353</v>
      </c>
    </row>
    <row r="51" spans="1:4">
      <c r="A51" s="26" t="s">
        <v>1354</v>
      </c>
      <c r="B51" s="26" t="s">
        <v>1355</v>
      </c>
      <c r="C51" s="23">
        <v>15.5</v>
      </c>
      <c r="D51" s="22" t="s">
        <v>1356</v>
      </c>
    </row>
    <row r="52" spans="1:4">
      <c r="A52" s="26" t="s">
        <v>1357</v>
      </c>
      <c r="B52" s="26" t="s">
        <v>5804</v>
      </c>
      <c r="C52" s="23">
        <v>11</v>
      </c>
      <c r="D52" s="22" t="s">
        <v>1358</v>
      </c>
    </row>
    <row r="53" spans="1:4">
      <c r="A53" s="26" t="s">
        <v>1359</v>
      </c>
      <c r="B53" s="26" t="s">
        <v>1360</v>
      </c>
      <c r="C53" s="23">
        <v>8.5</v>
      </c>
      <c r="D53" s="22">
        <v>9771606271</v>
      </c>
    </row>
    <row r="54" spans="1:4">
      <c r="A54" s="26" t="s">
        <v>1361</v>
      </c>
      <c r="B54" s="26" t="s">
        <v>5805</v>
      </c>
      <c r="C54" s="23">
        <v>14.25</v>
      </c>
      <c r="D54" s="22">
        <v>9953331251</v>
      </c>
    </row>
    <row r="55" spans="1:4">
      <c r="A55" s="26" t="s">
        <v>1361</v>
      </c>
      <c r="B55" s="26" t="s">
        <v>5806</v>
      </c>
      <c r="C55" s="23">
        <v>11</v>
      </c>
      <c r="D55" s="22">
        <v>9771611852</v>
      </c>
    </row>
    <row r="56" spans="1:4">
      <c r="A56" s="26" t="s">
        <v>1362</v>
      </c>
      <c r="B56" s="26" t="s">
        <v>1363</v>
      </c>
      <c r="C56" s="23">
        <v>12</v>
      </c>
      <c r="D56" s="22" t="s">
        <v>1364</v>
      </c>
    </row>
    <row r="57" spans="1:4">
      <c r="A57" s="26" t="s">
        <v>5779</v>
      </c>
      <c r="B57" s="26" t="s">
        <v>1365</v>
      </c>
      <c r="C57" s="23">
        <v>33</v>
      </c>
      <c r="D57" s="22" t="s">
        <v>1366</v>
      </c>
    </row>
    <row r="58" spans="1:4">
      <c r="A58" s="26" t="s">
        <v>1367</v>
      </c>
      <c r="B58" s="26" t="s">
        <v>1368</v>
      </c>
      <c r="C58" s="23">
        <v>13.25</v>
      </c>
      <c r="D58" s="22" t="s">
        <v>1369</v>
      </c>
    </row>
    <row r="59" spans="1:4">
      <c r="A59" s="26" t="s">
        <v>1370</v>
      </c>
      <c r="B59" s="26" t="s">
        <v>5807</v>
      </c>
      <c r="C59" s="23">
        <v>22</v>
      </c>
      <c r="D59" s="22" t="s">
        <v>1371</v>
      </c>
    </row>
    <row r="60" spans="1:4">
      <c r="A60" s="26" t="s">
        <v>5780</v>
      </c>
      <c r="B60" s="26" t="s">
        <v>1373</v>
      </c>
      <c r="C60" s="23">
        <v>14.25</v>
      </c>
      <c r="D60" s="22" t="s">
        <v>1374</v>
      </c>
    </row>
    <row r="61" spans="1:4">
      <c r="A61" s="26" t="s">
        <v>5780</v>
      </c>
      <c r="B61" s="26" t="s">
        <v>5808</v>
      </c>
      <c r="C61" s="23">
        <v>14.25</v>
      </c>
      <c r="D61" s="22" t="s">
        <v>1375</v>
      </c>
    </row>
    <row r="62" spans="1:4">
      <c r="A62" s="26" t="s">
        <v>5780</v>
      </c>
      <c r="B62" s="26" t="s">
        <v>1376</v>
      </c>
      <c r="C62" s="23">
        <v>12</v>
      </c>
      <c r="D62" s="22">
        <v>9789953865706</v>
      </c>
    </row>
    <row r="63" spans="1:4">
      <c r="A63" s="26" t="s">
        <v>4528</v>
      </c>
      <c r="B63" s="40" t="s">
        <v>4529</v>
      </c>
      <c r="C63" s="23">
        <v>75</v>
      </c>
      <c r="D63" s="22">
        <v>9789953863245</v>
      </c>
    </row>
    <row r="64" spans="1:4">
      <c r="A64" s="26" t="s">
        <v>1377</v>
      </c>
      <c r="B64" s="26" t="s">
        <v>5809</v>
      </c>
      <c r="C64" s="23">
        <v>20.5</v>
      </c>
      <c r="D64" s="22" t="s">
        <v>1378</v>
      </c>
    </row>
    <row r="65" spans="1:4">
      <c r="A65" s="26" t="s">
        <v>1379</v>
      </c>
      <c r="B65" s="26" t="s">
        <v>5370</v>
      </c>
      <c r="C65" s="23">
        <v>20</v>
      </c>
      <c r="D65" s="22">
        <v>9953337306</v>
      </c>
    </row>
    <row r="66" spans="1:4">
      <c r="A66" s="26" t="s">
        <v>1380</v>
      </c>
      <c r="B66" s="26" t="s">
        <v>1381</v>
      </c>
      <c r="C66" s="23">
        <v>42</v>
      </c>
      <c r="D66" s="22" t="s">
        <v>1382</v>
      </c>
    </row>
    <row r="67" spans="1:4">
      <c r="A67" s="26" t="s">
        <v>5781</v>
      </c>
      <c r="B67" s="26" t="s">
        <v>6236</v>
      </c>
      <c r="C67" s="23">
        <v>18.25</v>
      </c>
      <c r="D67" s="22">
        <v>9953103380</v>
      </c>
    </row>
    <row r="68" spans="1:4">
      <c r="A68" s="26" t="s">
        <v>5781</v>
      </c>
      <c r="B68" s="26" t="s">
        <v>6237</v>
      </c>
      <c r="C68" s="23">
        <v>8</v>
      </c>
      <c r="D68" s="22">
        <v>9953335524</v>
      </c>
    </row>
    <row r="69" spans="1:4">
      <c r="A69" s="26" t="s">
        <v>1383</v>
      </c>
      <c r="B69" s="26" t="s">
        <v>1384</v>
      </c>
      <c r="C69" s="23">
        <v>12</v>
      </c>
      <c r="D69" s="22" t="s">
        <v>1385</v>
      </c>
    </row>
    <row r="70" spans="1:4" s="19" customFormat="1">
      <c r="A70" s="26" t="s">
        <v>1392</v>
      </c>
      <c r="B70" s="26" t="s">
        <v>5765</v>
      </c>
      <c r="C70" s="23">
        <v>40</v>
      </c>
      <c r="D70" s="22">
        <v>9786144221327</v>
      </c>
    </row>
    <row r="71" spans="1:4">
      <c r="A71" s="26" t="s">
        <v>1392</v>
      </c>
      <c r="B71" s="26" t="s">
        <v>1386</v>
      </c>
      <c r="C71" s="23">
        <v>14.25</v>
      </c>
      <c r="D71" s="22" t="s">
        <v>1387</v>
      </c>
    </row>
    <row r="72" spans="1:4">
      <c r="A72" s="26" t="s">
        <v>1392</v>
      </c>
      <c r="B72" s="26" t="s">
        <v>1388</v>
      </c>
      <c r="C72" s="23">
        <v>14.25</v>
      </c>
      <c r="D72" s="22" t="s">
        <v>1389</v>
      </c>
    </row>
    <row r="73" spans="1:4">
      <c r="A73" s="26" t="s">
        <v>1392</v>
      </c>
      <c r="B73" s="26" t="s">
        <v>1390</v>
      </c>
      <c r="C73" s="23">
        <v>12</v>
      </c>
      <c r="D73" s="22" t="s">
        <v>1391</v>
      </c>
    </row>
    <row r="74" spans="1:4">
      <c r="A74" s="26" t="s">
        <v>1392</v>
      </c>
      <c r="B74" s="26" t="s">
        <v>1393</v>
      </c>
      <c r="C74" s="23">
        <v>20</v>
      </c>
      <c r="D74" s="22">
        <v>9789953865218</v>
      </c>
    </row>
    <row r="75" spans="1:4" s="19" customFormat="1">
      <c r="A75" s="26" t="s">
        <v>7725</v>
      </c>
      <c r="B75" s="26" t="s">
        <v>7726</v>
      </c>
      <c r="C75" s="23">
        <v>20</v>
      </c>
      <c r="D75" s="22">
        <v>9786144226414</v>
      </c>
    </row>
    <row r="76" spans="1:4" s="19" customFormat="1">
      <c r="A76" s="26" t="s">
        <v>7725</v>
      </c>
      <c r="B76" s="26" t="s">
        <v>7774</v>
      </c>
      <c r="C76" s="23">
        <v>15</v>
      </c>
      <c r="D76" s="22">
        <v>9786144226971</v>
      </c>
    </row>
    <row r="77" spans="1:4" s="19" customFormat="1">
      <c r="A77" s="26" t="s">
        <v>7775</v>
      </c>
      <c r="B77" s="26" t="s">
        <v>7776</v>
      </c>
      <c r="C77" s="23">
        <v>12</v>
      </c>
      <c r="D77" s="22">
        <v>9786144226421</v>
      </c>
    </row>
    <row r="78" spans="1:4">
      <c r="A78" s="26" t="s">
        <v>5782</v>
      </c>
      <c r="B78" s="26" t="s">
        <v>1394</v>
      </c>
      <c r="C78" s="23">
        <v>19.5</v>
      </c>
      <c r="D78" s="22" t="s">
        <v>1395</v>
      </c>
    </row>
    <row r="79" spans="1:4">
      <c r="A79" s="26" t="s">
        <v>1396</v>
      </c>
      <c r="B79" s="26" t="s">
        <v>1397</v>
      </c>
      <c r="C79" s="23">
        <v>48.5</v>
      </c>
      <c r="D79" s="22" t="s">
        <v>1398</v>
      </c>
    </row>
    <row r="80" spans="1:4">
      <c r="A80" s="26" t="s">
        <v>1396</v>
      </c>
      <c r="B80" s="26" t="s">
        <v>1399</v>
      </c>
      <c r="C80" s="23">
        <v>48.5</v>
      </c>
      <c r="D80" s="22" t="s">
        <v>1400</v>
      </c>
    </row>
    <row r="81" spans="1:4">
      <c r="A81" s="26" t="s">
        <v>1396</v>
      </c>
      <c r="B81" s="26" t="s">
        <v>6627</v>
      </c>
      <c r="C81" s="23">
        <v>12</v>
      </c>
      <c r="D81" s="22" t="s">
        <v>1401</v>
      </c>
    </row>
    <row r="82" spans="1:4">
      <c r="A82" s="26" t="s">
        <v>1396</v>
      </c>
      <c r="B82" s="26" t="s">
        <v>1402</v>
      </c>
      <c r="C82" s="23">
        <v>12</v>
      </c>
      <c r="D82" s="22" t="s">
        <v>1403</v>
      </c>
    </row>
    <row r="83" spans="1:4" s="19" customFormat="1">
      <c r="A83" s="26" t="s">
        <v>5760</v>
      </c>
      <c r="B83" s="26" t="s">
        <v>5761</v>
      </c>
      <c r="C83" s="23">
        <v>50</v>
      </c>
      <c r="D83" s="22">
        <v>9786144221518</v>
      </c>
    </row>
    <row r="84" spans="1:4">
      <c r="A84" s="26" t="s">
        <v>1404</v>
      </c>
      <c r="B84" s="26" t="s">
        <v>1405</v>
      </c>
      <c r="C84" s="23">
        <v>12</v>
      </c>
      <c r="D84" s="22" t="s">
        <v>1406</v>
      </c>
    </row>
    <row r="85" spans="1:4">
      <c r="A85" s="26" t="s">
        <v>1407</v>
      </c>
      <c r="B85" s="26" t="s">
        <v>1408</v>
      </c>
      <c r="C85" s="23">
        <v>36.25</v>
      </c>
      <c r="D85" s="22">
        <v>9953330352</v>
      </c>
    </row>
    <row r="86" spans="1:4">
      <c r="A86" s="26" t="s">
        <v>1409</v>
      </c>
      <c r="B86" s="26" t="s">
        <v>6224</v>
      </c>
      <c r="C86" s="23">
        <v>7</v>
      </c>
      <c r="D86" s="22">
        <v>9953332452</v>
      </c>
    </row>
    <row r="87" spans="1:4">
      <c r="A87" s="26" t="s">
        <v>1409</v>
      </c>
      <c r="B87" s="26" t="s">
        <v>6225</v>
      </c>
      <c r="C87" s="23">
        <v>7</v>
      </c>
      <c r="D87" s="22">
        <v>9953332460</v>
      </c>
    </row>
    <row r="88" spans="1:4">
      <c r="A88" s="26" t="s">
        <v>5783</v>
      </c>
      <c r="B88" s="26" t="s">
        <v>1410</v>
      </c>
      <c r="C88" s="23">
        <v>7</v>
      </c>
      <c r="D88" s="22">
        <v>9953101329</v>
      </c>
    </row>
    <row r="89" spans="1:4">
      <c r="A89" s="26" t="s">
        <v>1411</v>
      </c>
      <c r="B89" s="26" t="s">
        <v>5810</v>
      </c>
      <c r="C89" s="23">
        <v>14.25</v>
      </c>
      <c r="D89" s="22">
        <v>9953105529</v>
      </c>
    </row>
    <row r="90" spans="1:4">
      <c r="A90" s="26" t="s">
        <v>1411</v>
      </c>
      <c r="B90" s="26" t="s">
        <v>5811</v>
      </c>
      <c r="C90" s="23">
        <v>25</v>
      </c>
      <c r="D90" s="22" t="s">
        <v>1412</v>
      </c>
    </row>
    <row r="91" spans="1:4">
      <c r="A91" s="26" t="s">
        <v>1413</v>
      </c>
      <c r="B91" s="26" t="s">
        <v>1414</v>
      </c>
      <c r="C91" s="23">
        <v>14.25</v>
      </c>
      <c r="D91" s="22" t="s">
        <v>1415</v>
      </c>
    </row>
    <row r="92" spans="1:4">
      <c r="A92" s="26" t="s">
        <v>1416</v>
      </c>
      <c r="B92" s="26" t="s">
        <v>5812</v>
      </c>
      <c r="C92" s="23">
        <v>12</v>
      </c>
      <c r="D92" s="22" t="s">
        <v>1417</v>
      </c>
    </row>
    <row r="93" spans="1:4">
      <c r="A93" s="26" t="s">
        <v>1418</v>
      </c>
      <c r="B93" s="26" t="s">
        <v>5813</v>
      </c>
      <c r="C93" s="23">
        <v>12</v>
      </c>
      <c r="D93" s="22">
        <v>9953100950</v>
      </c>
    </row>
    <row r="94" spans="1:4">
      <c r="A94" s="26" t="s">
        <v>1419</v>
      </c>
      <c r="B94" s="26" t="s">
        <v>5814</v>
      </c>
      <c r="C94" s="23">
        <v>210</v>
      </c>
      <c r="D94" s="22" t="s">
        <v>1420</v>
      </c>
    </row>
    <row r="95" spans="1:4">
      <c r="A95" s="26" t="s">
        <v>1421</v>
      </c>
      <c r="B95" s="26" t="s">
        <v>5815</v>
      </c>
      <c r="C95" s="23">
        <v>5.5</v>
      </c>
      <c r="D95" s="22" t="s">
        <v>1422</v>
      </c>
    </row>
    <row r="96" spans="1:4">
      <c r="A96" s="26" t="s">
        <v>5655</v>
      </c>
      <c r="B96" s="26" t="s">
        <v>6730</v>
      </c>
      <c r="C96" s="23">
        <v>30</v>
      </c>
      <c r="D96" s="22">
        <v>9786144220702</v>
      </c>
    </row>
    <row r="97" spans="1:4" s="19" customFormat="1">
      <c r="A97" s="26" t="s">
        <v>5762</v>
      </c>
      <c r="B97" s="26" t="s">
        <v>5816</v>
      </c>
      <c r="C97" s="23">
        <v>30</v>
      </c>
      <c r="D97" s="22">
        <v>9786144221402</v>
      </c>
    </row>
    <row r="98" spans="1:4">
      <c r="A98" s="26" t="s">
        <v>1423</v>
      </c>
      <c r="B98" s="26" t="s">
        <v>5817</v>
      </c>
      <c r="C98" s="23">
        <v>18.25</v>
      </c>
      <c r="D98" s="22" t="s">
        <v>1424</v>
      </c>
    </row>
    <row r="99" spans="1:4">
      <c r="A99" s="26" t="s">
        <v>1423</v>
      </c>
      <c r="B99" s="26" t="s">
        <v>5383</v>
      </c>
      <c r="C99" s="23">
        <v>40</v>
      </c>
      <c r="D99" s="22">
        <v>9789953868837</v>
      </c>
    </row>
    <row r="100" spans="1:4">
      <c r="A100" s="26" t="s">
        <v>1425</v>
      </c>
      <c r="B100" s="26" t="s">
        <v>1426</v>
      </c>
      <c r="C100" s="23">
        <v>33</v>
      </c>
      <c r="D100" s="22">
        <v>9953103402</v>
      </c>
    </row>
    <row r="101" spans="1:4">
      <c r="A101" s="26" t="s">
        <v>1427</v>
      </c>
      <c r="B101" s="26" t="s">
        <v>5818</v>
      </c>
      <c r="C101" s="23">
        <v>12</v>
      </c>
      <c r="D101" s="22" t="s">
        <v>1428</v>
      </c>
    </row>
    <row r="102" spans="1:4">
      <c r="A102" s="26" t="s">
        <v>1427</v>
      </c>
      <c r="B102" s="26" t="s">
        <v>1429</v>
      </c>
      <c r="C102" s="23">
        <v>10</v>
      </c>
      <c r="D102" s="22" t="s">
        <v>1430</v>
      </c>
    </row>
    <row r="103" spans="1:4">
      <c r="A103" s="26" t="s">
        <v>1427</v>
      </c>
      <c r="B103" s="26" t="s">
        <v>5819</v>
      </c>
      <c r="C103" s="23">
        <v>12</v>
      </c>
      <c r="D103" s="22" t="s">
        <v>1431</v>
      </c>
    </row>
    <row r="104" spans="1:4">
      <c r="A104" s="26" t="s">
        <v>1427</v>
      </c>
      <c r="B104" s="26" t="s">
        <v>5820</v>
      </c>
      <c r="C104" s="23">
        <v>10</v>
      </c>
      <c r="D104" s="22" t="s">
        <v>1432</v>
      </c>
    </row>
    <row r="105" spans="1:4">
      <c r="A105" s="26" t="s">
        <v>1427</v>
      </c>
      <c r="B105" s="26" t="s">
        <v>5821</v>
      </c>
      <c r="C105" s="23">
        <v>12</v>
      </c>
      <c r="D105" s="22" t="s">
        <v>1433</v>
      </c>
    </row>
    <row r="106" spans="1:4">
      <c r="A106" s="26" t="s">
        <v>1427</v>
      </c>
      <c r="B106" s="26" t="s">
        <v>1434</v>
      </c>
      <c r="C106" s="23">
        <v>18.25</v>
      </c>
      <c r="D106" s="22" t="s">
        <v>1435</v>
      </c>
    </row>
    <row r="107" spans="1:4">
      <c r="A107" s="26" t="s">
        <v>1436</v>
      </c>
      <c r="B107" s="26" t="s">
        <v>7062</v>
      </c>
      <c r="C107" s="23">
        <v>14.25</v>
      </c>
      <c r="D107" s="22">
        <v>9953331960</v>
      </c>
    </row>
    <row r="108" spans="1:4">
      <c r="A108" s="26" t="s">
        <v>7063</v>
      </c>
      <c r="B108" s="26" t="s">
        <v>1437</v>
      </c>
      <c r="C108" s="23">
        <v>14.25</v>
      </c>
      <c r="D108" s="22">
        <v>9953102759</v>
      </c>
    </row>
    <row r="109" spans="1:4">
      <c r="A109" s="26" t="s">
        <v>1438</v>
      </c>
      <c r="B109" s="26" t="s">
        <v>1439</v>
      </c>
      <c r="C109" s="23">
        <v>12</v>
      </c>
      <c r="D109" s="22" t="s">
        <v>1440</v>
      </c>
    </row>
    <row r="110" spans="1:4">
      <c r="A110" s="26" t="s">
        <v>1441</v>
      </c>
      <c r="B110" s="26" t="s">
        <v>1442</v>
      </c>
      <c r="C110" s="23">
        <v>16.5</v>
      </c>
      <c r="D110" s="22">
        <v>9953339236</v>
      </c>
    </row>
    <row r="111" spans="1:4">
      <c r="A111" s="26" t="s">
        <v>1443</v>
      </c>
      <c r="B111" s="26" t="s">
        <v>1444</v>
      </c>
      <c r="C111" s="23">
        <v>35</v>
      </c>
      <c r="D111" s="22">
        <v>9789953865232</v>
      </c>
    </row>
    <row r="112" spans="1:4">
      <c r="A112" s="26" t="s">
        <v>5555</v>
      </c>
      <c r="B112" s="26" t="s">
        <v>5556</v>
      </c>
      <c r="C112" s="23">
        <v>9</v>
      </c>
      <c r="D112" s="22">
        <v>9786144220016</v>
      </c>
    </row>
    <row r="113" spans="1:4" s="19" customFormat="1">
      <c r="A113" s="26" t="s">
        <v>7517</v>
      </c>
      <c r="B113" s="26" t="s">
        <v>7518</v>
      </c>
      <c r="C113" s="23">
        <v>12</v>
      </c>
      <c r="D113" s="22">
        <v>9786144224489</v>
      </c>
    </row>
    <row r="114" spans="1:4" s="19" customFormat="1">
      <c r="A114" s="26" t="s">
        <v>7519</v>
      </c>
      <c r="B114" s="26" t="s">
        <v>7520</v>
      </c>
      <c r="C114" s="23">
        <v>8</v>
      </c>
      <c r="D114" s="22">
        <v>9786144224472</v>
      </c>
    </row>
    <row r="115" spans="1:4">
      <c r="A115" s="26" t="s">
        <v>1445</v>
      </c>
      <c r="B115" s="26" t="s">
        <v>1446</v>
      </c>
      <c r="C115" s="23">
        <v>19.5</v>
      </c>
      <c r="D115" s="22" t="s">
        <v>1447</v>
      </c>
    </row>
    <row r="116" spans="1:4">
      <c r="A116" s="26" t="s">
        <v>1448</v>
      </c>
      <c r="B116" s="26" t="s">
        <v>5822</v>
      </c>
      <c r="C116" s="23">
        <v>11</v>
      </c>
      <c r="D116" s="22" t="s">
        <v>1449</v>
      </c>
    </row>
    <row r="117" spans="1:4">
      <c r="A117" s="26" t="s">
        <v>5303</v>
      </c>
      <c r="B117" s="26" t="s">
        <v>1450</v>
      </c>
      <c r="C117" s="23">
        <v>14.25</v>
      </c>
      <c r="D117" s="22" t="s">
        <v>1451</v>
      </c>
    </row>
    <row r="118" spans="1:4">
      <c r="A118" s="26" t="s">
        <v>5303</v>
      </c>
      <c r="B118" s="26" t="s">
        <v>1452</v>
      </c>
      <c r="C118" s="23">
        <v>16.5</v>
      </c>
      <c r="D118" s="22">
        <v>9953331642</v>
      </c>
    </row>
    <row r="119" spans="1:4" s="19" customFormat="1">
      <c r="A119" s="27" t="s">
        <v>5303</v>
      </c>
      <c r="B119" s="27" t="s">
        <v>5304</v>
      </c>
      <c r="C119" s="23">
        <v>9</v>
      </c>
      <c r="D119" s="22">
        <v>9789953866826</v>
      </c>
    </row>
    <row r="120" spans="1:4" s="19" customFormat="1">
      <c r="A120" s="27" t="s">
        <v>5303</v>
      </c>
      <c r="B120" s="27" t="s">
        <v>7826</v>
      </c>
      <c r="C120" s="23">
        <v>15</v>
      </c>
      <c r="D120" s="22">
        <v>9786144227527</v>
      </c>
    </row>
    <row r="121" spans="1:4">
      <c r="A121" s="26" t="s">
        <v>0</v>
      </c>
      <c r="B121" s="26" t="s">
        <v>1</v>
      </c>
      <c r="C121" s="23">
        <v>14.25</v>
      </c>
      <c r="D121" s="22" t="s">
        <v>2</v>
      </c>
    </row>
    <row r="122" spans="1:4">
      <c r="A122" s="26" t="s">
        <v>3</v>
      </c>
      <c r="B122" s="26" t="s">
        <v>5548</v>
      </c>
      <c r="C122" s="23">
        <v>20</v>
      </c>
      <c r="D122" s="22">
        <v>9771610724</v>
      </c>
    </row>
    <row r="123" spans="1:4">
      <c r="A123" s="26" t="s">
        <v>3</v>
      </c>
      <c r="B123" s="26" t="s">
        <v>5549</v>
      </c>
      <c r="C123" s="23">
        <v>20</v>
      </c>
      <c r="D123" s="22">
        <v>9771606697</v>
      </c>
    </row>
    <row r="124" spans="1:4">
      <c r="A124" s="26" t="s">
        <v>4</v>
      </c>
      <c r="B124" s="26" t="s">
        <v>5823</v>
      </c>
      <c r="C124" s="23">
        <v>11</v>
      </c>
      <c r="D124" s="22" t="s">
        <v>5</v>
      </c>
    </row>
    <row r="125" spans="1:4">
      <c r="A125" s="26" t="s">
        <v>6</v>
      </c>
      <c r="B125" s="26" t="s">
        <v>5824</v>
      </c>
      <c r="C125" s="23">
        <v>26</v>
      </c>
      <c r="D125" s="22">
        <v>9953100004</v>
      </c>
    </row>
    <row r="126" spans="1:4">
      <c r="A126" s="26" t="s">
        <v>6</v>
      </c>
      <c r="B126" s="26" t="s">
        <v>5825</v>
      </c>
      <c r="C126" s="23">
        <v>26</v>
      </c>
      <c r="D126" s="22">
        <v>9953331979</v>
      </c>
    </row>
    <row r="127" spans="1:4">
      <c r="A127" s="26" t="s">
        <v>6</v>
      </c>
      <c r="B127" s="26" t="s">
        <v>5826</v>
      </c>
      <c r="C127" s="23">
        <v>22</v>
      </c>
      <c r="D127" s="22">
        <v>9953861641</v>
      </c>
    </row>
    <row r="128" spans="1:4">
      <c r="A128" s="26" t="s">
        <v>6</v>
      </c>
      <c r="B128" s="26" t="s">
        <v>7</v>
      </c>
      <c r="C128" s="23">
        <v>7.25</v>
      </c>
      <c r="D128" s="22" t="s">
        <v>8</v>
      </c>
    </row>
    <row r="129" spans="1:4">
      <c r="A129" s="26" t="s">
        <v>6</v>
      </c>
      <c r="B129" s="26" t="s">
        <v>5827</v>
      </c>
      <c r="C129" s="23">
        <v>5</v>
      </c>
      <c r="D129" s="22" t="s">
        <v>9</v>
      </c>
    </row>
    <row r="130" spans="1:4">
      <c r="A130" s="26" t="s">
        <v>6</v>
      </c>
      <c r="B130" s="26" t="s">
        <v>5828</v>
      </c>
      <c r="C130" s="23">
        <v>2.5</v>
      </c>
      <c r="D130" s="22" t="s">
        <v>10</v>
      </c>
    </row>
    <row r="131" spans="1:4">
      <c r="A131" s="26" t="s">
        <v>6</v>
      </c>
      <c r="B131" s="26" t="s">
        <v>11</v>
      </c>
      <c r="C131" s="23">
        <v>30.25</v>
      </c>
      <c r="D131" s="22" t="s">
        <v>12</v>
      </c>
    </row>
    <row r="132" spans="1:4">
      <c r="A132" s="26" t="s">
        <v>6</v>
      </c>
      <c r="B132" s="26" t="s">
        <v>5857</v>
      </c>
      <c r="C132" s="23">
        <v>8.5</v>
      </c>
      <c r="D132" s="22" t="s">
        <v>133</v>
      </c>
    </row>
    <row r="133" spans="1:4">
      <c r="A133" s="26" t="s">
        <v>7064</v>
      </c>
      <c r="B133" s="26" t="s">
        <v>5829</v>
      </c>
      <c r="C133" s="23">
        <v>11</v>
      </c>
      <c r="D133" s="22" t="s">
        <v>13</v>
      </c>
    </row>
    <row r="134" spans="1:4">
      <c r="A134" s="26" t="s">
        <v>7064</v>
      </c>
      <c r="B134" s="26" t="s">
        <v>14</v>
      </c>
      <c r="C134" s="23">
        <v>16.5</v>
      </c>
      <c r="D134" s="22" t="s">
        <v>15</v>
      </c>
    </row>
    <row r="135" spans="1:4">
      <c r="A135" s="26" t="s">
        <v>16</v>
      </c>
      <c r="B135" s="26" t="s">
        <v>5830</v>
      </c>
      <c r="C135" s="23">
        <v>12</v>
      </c>
      <c r="D135" s="22">
        <v>9789953865744</v>
      </c>
    </row>
    <row r="136" spans="1:4">
      <c r="A136" s="26" t="s">
        <v>16</v>
      </c>
      <c r="B136" s="26" t="s">
        <v>5831</v>
      </c>
      <c r="C136" s="23">
        <v>8.5</v>
      </c>
      <c r="D136" s="22" t="s">
        <v>17</v>
      </c>
    </row>
    <row r="137" spans="1:4">
      <c r="A137" s="26" t="s">
        <v>18</v>
      </c>
      <c r="B137" s="26" t="s">
        <v>19</v>
      </c>
      <c r="C137" s="23">
        <v>12</v>
      </c>
      <c r="D137" s="22" t="s">
        <v>20</v>
      </c>
    </row>
    <row r="138" spans="1:4">
      <c r="A138" s="26" t="s">
        <v>21</v>
      </c>
      <c r="B138" s="26" t="s">
        <v>5832</v>
      </c>
      <c r="C138" s="23">
        <v>11</v>
      </c>
      <c r="D138" s="22">
        <v>9953330972</v>
      </c>
    </row>
    <row r="139" spans="1:4">
      <c r="A139" s="26" t="s">
        <v>21</v>
      </c>
      <c r="B139" s="26" t="s">
        <v>5833</v>
      </c>
      <c r="C139" s="23">
        <v>13.25</v>
      </c>
      <c r="D139" s="22">
        <v>9953103917</v>
      </c>
    </row>
    <row r="140" spans="1:4">
      <c r="A140" s="26" t="s">
        <v>21</v>
      </c>
      <c r="B140" s="26" t="s">
        <v>5834</v>
      </c>
      <c r="C140" s="23">
        <v>3</v>
      </c>
      <c r="D140" s="22" t="s">
        <v>22</v>
      </c>
    </row>
    <row r="141" spans="1:4">
      <c r="A141" s="26" t="s">
        <v>23</v>
      </c>
      <c r="B141" s="26" t="s">
        <v>24</v>
      </c>
      <c r="C141" s="23">
        <v>60.5</v>
      </c>
      <c r="D141" s="22" t="s">
        <v>25</v>
      </c>
    </row>
    <row r="142" spans="1:4">
      <c r="A142" s="26" t="s">
        <v>23</v>
      </c>
      <c r="B142" s="26" t="s">
        <v>26</v>
      </c>
      <c r="C142" s="23">
        <v>7.25</v>
      </c>
      <c r="D142" s="22" t="s">
        <v>27</v>
      </c>
    </row>
    <row r="143" spans="1:4">
      <c r="A143" s="26" t="s">
        <v>28</v>
      </c>
      <c r="B143" s="26" t="s">
        <v>29</v>
      </c>
      <c r="C143" s="23">
        <v>9</v>
      </c>
      <c r="D143" s="22">
        <v>9953333505</v>
      </c>
    </row>
    <row r="144" spans="1:4">
      <c r="A144" s="26" t="s">
        <v>28</v>
      </c>
      <c r="B144" s="26" t="s">
        <v>30</v>
      </c>
      <c r="C144" s="23">
        <v>17.5</v>
      </c>
      <c r="D144" s="22">
        <v>9953333580</v>
      </c>
    </row>
    <row r="145" spans="1:4">
      <c r="A145" s="26" t="s">
        <v>28</v>
      </c>
      <c r="B145" s="26" t="s">
        <v>31</v>
      </c>
      <c r="C145" s="23">
        <v>9</v>
      </c>
      <c r="D145" s="22">
        <v>9953333513</v>
      </c>
    </row>
    <row r="146" spans="1:4">
      <c r="A146" s="26" t="s">
        <v>28</v>
      </c>
      <c r="B146" s="26" t="s">
        <v>5835</v>
      </c>
      <c r="C146" s="23">
        <v>17.5</v>
      </c>
      <c r="D146" s="22">
        <v>9953333564</v>
      </c>
    </row>
    <row r="147" spans="1:4">
      <c r="A147" s="26" t="s">
        <v>28</v>
      </c>
      <c r="B147" s="26" t="s">
        <v>32</v>
      </c>
      <c r="C147" s="23">
        <v>10</v>
      </c>
      <c r="D147" s="22">
        <v>9953333602</v>
      </c>
    </row>
    <row r="148" spans="1:4">
      <c r="A148" s="26" t="s">
        <v>28</v>
      </c>
      <c r="B148" s="26" t="s">
        <v>5836</v>
      </c>
      <c r="C148" s="23">
        <v>10</v>
      </c>
      <c r="D148" s="22">
        <v>9953333610</v>
      </c>
    </row>
    <row r="149" spans="1:4">
      <c r="A149" s="26" t="s">
        <v>28</v>
      </c>
      <c r="B149" s="26" t="s">
        <v>33</v>
      </c>
      <c r="C149" s="23">
        <v>11</v>
      </c>
      <c r="D149" s="22">
        <v>9953333521</v>
      </c>
    </row>
    <row r="150" spans="1:4">
      <c r="A150" s="26" t="s">
        <v>28</v>
      </c>
      <c r="B150" s="26" t="s">
        <v>34</v>
      </c>
      <c r="C150" s="23">
        <v>10</v>
      </c>
      <c r="D150" s="22">
        <v>9953333548</v>
      </c>
    </row>
    <row r="151" spans="1:4">
      <c r="A151" s="26" t="s">
        <v>28</v>
      </c>
      <c r="B151" s="26" t="s">
        <v>5837</v>
      </c>
      <c r="C151" s="23">
        <v>17.5</v>
      </c>
      <c r="D151" s="22">
        <v>9953333572</v>
      </c>
    </row>
    <row r="152" spans="1:4">
      <c r="A152" s="26" t="s">
        <v>28</v>
      </c>
      <c r="B152" s="26" t="s">
        <v>35</v>
      </c>
      <c r="C152" s="23">
        <v>17.5</v>
      </c>
      <c r="D152" s="22">
        <v>9953333599</v>
      </c>
    </row>
    <row r="153" spans="1:4">
      <c r="A153" s="26" t="s">
        <v>28</v>
      </c>
      <c r="B153" s="26" t="s">
        <v>36</v>
      </c>
      <c r="C153" s="23">
        <v>12</v>
      </c>
      <c r="D153" s="22">
        <v>9953333556</v>
      </c>
    </row>
    <row r="154" spans="1:4">
      <c r="A154" s="26" t="s">
        <v>28</v>
      </c>
      <c r="B154" s="26" t="s">
        <v>37</v>
      </c>
      <c r="C154" s="23">
        <v>6</v>
      </c>
      <c r="D154" s="22" t="s">
        <v>38</v>
      </c>
    </row>
    <row r="155" spans="1:4">
      <c r="A155" s="26" t="s">
        <v>28</v>
      </c>
      <c r="B155" s="26" t="s">
        <v>39</v>
      </c>
      <c r="C155" s="23">
        <v>10</v>
      </c>
      <c r="D155" s="22">
        <v>9953103798</v>
      </c>
    </row>
    <row r="156" spans="1:4">
      <c r="A156" s="26" t="s">
        <v>7065</v>
      </c>
      <c r="B156" s="26" t="s">
        <v>41</v>
      </c>
      <c r="C156" s="23">
        <v>13.25</v>
      </c>
      <c r="D156" s="22">
        <v>9953334269</v>
      </c>
    </row>
    <row r="157" spans="1:4">
      <c r="A157" s="26" t="s">
        <v>40</v>
      </c>
      <c r="B157" s="26" t="s">
        <v>42</v>
      </c>
      <c r="C157" s="23">
        <v>24</v>
      </c>
      <c r="D157" s="22">
        <v>9789953865775</v>
      </c>
    </row>
    <row r="158" spans="1:4" s="19" customFormat="1">
      <c r="A158" s="26" t="s">
        <v>40</v>
      </c>
      <c r="B158" s="26" t="s">
        <v>7606</v>
      </c>
      <c r="C158" s="23">
        <v>25</v>
      </c>
      <c r="D158" s="22">
        <v>9786144224939</v>
      </c>
    </row>
    <row r="159" spans="1:4">
      <c r="A159" s="26" t="s">
        <v>43</v>
      </c>
      <c r="B159" s="26" t="s">
        <v>5838</v>
      </c>
      <c r="C159" s="23">
        <v>12</v>
      </c>
      <c r="D159" s="22" t="s">
        <v>44</v>
      </c>
    </row>
    <row r="160" spans="1:4" s="19" customFormat="1">
      <c r="A160" s="26" t="s">
        <v>7823</v>
      </c>
      <c r="B160" s="26" t="s">
        <v>7824</v>
      </c>
      <c r="C160" s="23">
        <v>22</v>
      </c>
      <c r="D160" s="22">
        <v>9786144227121</v>
      </c>
    </row>
    <row r="161" spans="1:4">
      <c r="A161" s="26" t="s">
        <v>45</v>
      </c>
      <c r="B161" s="26" t="s">
        <v>46</v>
      </c>
      <c r="C161" s="23">
        <v>25.25</v>
      </c>
      <c r="D161" s="22" t="s">
        <v>47</v>
      </c>
    </row>
    <row r="162" spans="1:4">
      <c r="A162" s="26" t="s">
        <v>45</v>
      </c>
      <c r="B162" s="26" t="s">
        <v>48</v>
      </c>
      <c r="C162" s="23">
        <v>68.25</v>
      </c>
      <c r="D162" s="22" t="s">
        <v>49</v>
      </c>
    </row>
    <row r="163" spans="1:4">
      <c r="A163" s="26" t="s">
        <v>45</v>
      </c>
      <c r="B163" s="26" t="s">
        <v>6247</v>
      </c>
      <c r="C163" s="23">
        <v>25.25</v>
      </c>
      <c r="D163" s="22" t="s">
        <v>50</v>
      </c>
    </row>
    <row r="164" spans="1:4">
      <c r="A164" s="26" t="s">
        <v>51</v>
      </c>
      <c r="B164" s="26" t="s">
        <v>52</v>
      </c>
      <c r="C164" s="23">
        <v>20.5</v>
      </c>
      <c r="D164" s="22" t="s">
        <v>53</v>
      </c>
    </row>
    <row r="165" spans="1:4" s="19" customFormat="1">
      <c r="A165" s="26" t="s">
        <v>7066</v>
      </c>
      <c r="B165" s="26" t="s">
        <v>5771</v>
      </c>
      <c r="C165" s="23">
        <v>16</v>
      </c>
      <c r="D165" s="22">
        <v>9786144222799</v>
      </c>
    </row>
    <row r="166" spans="1:4" s="19" customFormat="1">
      <c r="A166" s="26" t="s">
        <v>7066</v>
      </c>
      <c r="B166" s="26" t="s">
        <v>8037</v>
      </c>
      <c r="C166" s="23">
        <v>30</v>
      </c>
      <c r="D166" s="22">
        <v>9786144227459</v>
      </c>
    </row>
    <row r="167" spans="1:4" s="19" customFormat="1">
      <c r="A167" s="26" t="s">
        <v>7551</v>
      </c>
      <c r="B167" s="26" t="s">
        <v>7552</v>
      </c>
      <c r="C167" s="23">
        <v>40</v>
      </c>
      <c r="D167" s="22">
        <v>9786144223383</v>
      </c>
    </row>
    <row r="168" spans="1:4">
      <c r="A168" s="26" t="s">
        <v>54</v>
      </c>
      <c r="B168" s="26" t="s">
        <v>55</v>
      </c>
      <c r="C168" s="23">
        <v>5.5</v>
      </c>
      <c r="D168" s="22">
        <v>9789953864075</v>
      </c>
    </row>
    <row r="169" spans="1:4">
      <c r="A169" s="26" t="s">
        <v>56</v>
      </c>
      <c r="B169" s="26" t="s">
        <v>5839</v>
      </c>
      <c r="C169" s="23">
        <v>48.5</v>
      </c>
      <c r="D169" s="22" t="s">
        <v>57</v>
      </c>
    </row>
    <row r="170" spans="1:4" s="19" customFormat="1">
      <c r="A170" s="26" t="s">
        <v>8206</v>
      </c>
      <c r="B170" s="26" t="s">
        <v>8207</v>
      </c>
      <c r="C170" s="23">
        <v>40</v>
      </c>
      <c r="D170" s="22">
        <v>9786140500808</v>
      </c>
    </row>
    <row r="171" spans="1:4">
      <c r="A171" s="26" t="s">
        <v>545</v>
      </c>
      <c r="B171" s="26" t="s">
        <v>58</v>
      </c>
      <c r="C171" s="23">
        <v>10</v>
      </c>
      <c r="D171" s="22">
        <v>9953102031</v>
      </c>
    </row>
    <row r="172" spans="1:4">
      <c r="A172" s="26" t="s">
        <v>545</v>
      </c>
      <c r="B172" s="26" t="s">
        <v>6226</v>
      </c>
      <c r="C172" s="23">
        <v>14.25</v>
      </c>
      <c r="D172" s="22" t="s">
        <v>59</v>
      </c>
    </row>
    <row r="173" spans="1:4">
      <c r="A173" s="26" t="s">
        <v>545</v>
      </c>
      <c r="B173" s="26" t="s">
        <v>6227</v>
      </c>
      <c r="C173" s="23">
        <v>7.25</v>
      </c>
      <c r="D173" s="22" t="s">
        <v>60</v>
      </c>
    </row>
    <row r="174" spans="1:4">
      <c r="A174" s="26" t="s">
        <v>545</v>
      </c>
      <c r="B174" s="26" t="s">
        <v>61</v>
      </c>
      <c r="C174" s="23">
        <v>17</v>
      </c>
      <c r="D174" s="22">
        <v>9953104417</v>
      </c>
    </row>
    <row r="175" spans="1:4">
      <c r="A175" s="26" t="s">
        <v>545</v>
      </c>
      <c r="B175" s="26" t="s">
        <v>62</v>
      </c>
      <c r="C175" s="23">
        <v>26.5</v>
      </c>
      <c r="D175" s="22">
        <v>9953103011</v>
      </c>
    </row>
    <row r="176" spans="1:4" s="19" customFormat="1">
      <c r="A176" s="26" t="s">
        <v>545</v>
      </c>
      <c r="B176" s="26" t="s">
        <v>5770</v>
      </c>
      <c r="C176" s="23">
        <v>44</v>
      </c>
      <c r="D176" s="22">
        <v>9786144221457</v>
      </c>
    </row>
    <row r="177" spans="1:4">
      <c r="A177" s="26" t="s">
        <v>545</v>
      </c>
      <c r="B177" s="26" t="s">
        <v>6248</v>
      </c>
      <c r="C177" s="23">
        <v>18.25</v>
      </c>
      <c r="D177" s="22">
        <v>9953103658</v>
      </c>
    </row>
    <row r="178" spans="1:4">
      <c r="A178" s="26" t="s">
        <v>545</v>
      </c>
      <c r="B178" s="26" t="s">
        <v>6249</v>
      </c>
      <c r="C178" s="23">
        <v>14.25</v>
      </c>
      <c r="D178" s="22">
        <v>9789953863153</v>
      </c>
    </row>
    <row r="179" spans="1:4">
      <c r="A179" s="26" t="s">
        <v>545</v>
      </c>
      <c r="B179" s="26" t="s">
        <v>63</v>
      </c>
      <c r="C179" s="23">
        <v>30</v>
      </c>
      <c r="D179" s="22">
        <v>9953861064</v>
      </c>
    </row>
    <row r="180" spans="1:4" s="19" customFormat="1">
      <c r="A180" s="26" t="s">
        <v>545</v>
      </c>
      <c r="B180" s="26" t="s">
        <v>7814</v>
      </c>
      <c r="C180" s="23">
        <v>80</v>
      </c>
      <c r="D180" s="22">
        <v>9786144227145</v>
      </c>
    </row>
    <row r="181" spans="1:4">
      <c r="A181" s="26" t="s">
        <v>545</v>
      </c>
      <c r="B181" s="26" t="s">
        <v>64</v>
      </c>
      <c r="C181" s="23">
        <v>21</v>
      </c>
      <c r="D181" s="22">
        <v>9789953865089</v>
      </c>
    </row>
    <row r="182" spans="1:4" s="19" customFormat="1">
      <c r="A182" s="26" t="s">
        <v>545</v>
      </c>
      <c r="B182" s="26" t="s">
        <v>7874</v>
      </c>
      <c r="C182" s="23">
        <v>45</v>
      </c>
      <c r="D182" s="22">
        <v>9786144227602</v>
      </c>
    </row>
    <row r="183" spans="1:4" s="19" customFormat="1">
      <c r="A183" s="26" t="s">
        <v>545</v>
      </c>
      <c r="B183" s="26" t="s">
        <v>7903</v>
      </c>
      <c r="C183" s="23">
        <v>75</v>
      </c>
      <c r="D183" s="22">
        <v>9786144227596</v>
      </c>
    </row>
    <row r="184" spans="1:4" s="19" customFormat="1">
      <c r="A184" s="26" t="s">
        <v>8177</v>
      </c>
      <c r="B184" s="26" t="s">
        <v>5840</v>
      </c>
      <c r="C184" s="23">
        <v>20</v>
      </c>
      <c r="D184" s="22">
        <v>9786144221334</v>
      </c>
    </row>
    <row r="185" spans="1:4" s="19" customFormat="1">
      <c r="A185" s="25" t="s">
        <v>8177</v>
      </c>
      <c r="B185" s="25" t="s">
        <v>6949</v>
      </c>
      <c r="C185" s="28">
        <v>12</v>
      </c>
      <c r="D185" s="166">
        <v>9786144223604</v>
      </c>
    </row>
    <row r="186" spans="1:4" s="19" customFormat="1">
      <c r="A186" s="25" t="s">
        <v>8177</v>
      </c>
      <c r="B186" s="25" t="s">
        <v>8178</v>
      </c>
      <c r="C186" s="28">
        <v>25</v>
      </c>
      <c r="D186" s="166">
        <v>9786140500242</v>
      </c>
    </row>
    <row r="187" spans="1:4">
      <c r="A187" s="26" t="s">
        <v>65</v>
      </c>
      <c r="B187" s="26" t="s">
        <v>66</v>
      </c>
      <c r="C187" s="23">
        <v>14.25</v>
      </c>
      <c r="D187" s="22" t="s">
        <v>67</v>
      </c>
    </row>
    <row r="188" spans="1:4">
      <c r="A188" s="26" t="s">
        <v>68</v>
      </c>
      <c r="B188" s="26" t="s">
        <v>69</v>
      </c>
      <c r="C188" s="23">
        <v>14.25</v>
      </c>
      <c r="D188" s="22">
        <v>9953101175</v>
      </c>
    </row>
    <row r="189" spans="1:4">
      <c r="A189" s="26" t="s">
        <v>70</v>
      </c>
      <c r="B189" s="26" t="s">
        <v>71</v>
      </c>
      <c r="C189" s="23">
        <v>11</v>
      </c>
      <c r="D189" s="22" t="s">
        <v>72</v>
      </c>
    </row>
    <row r="190" spans="1:4">
      <c r="A190" s="26" t="s">
        <v>70</v>
      </c>
      <c r="B190" s="26" t="s">
        <v>73</v>
      </c>
      <c r="C190" s="23">
        <v>30.25</v>
      </c>
      <c r="D190" s="22" t="s">
        <v>74</v>
      </c>
    </row>
    <row r="191" spans="1:4">
      <c r="A191" s="26" t="s">
        <v>7068</v>
      </c>
      <c r="B191" s="26" t="s">
        <v>5841</v>
      </c>
      <c r="C191" s="23">
        <v>11</v>
      </c>
      <c r="D191" s="22" t="s">
        <v>75</v>
      </c>
    </row>
    <row r="192" spans="1:4">
      <c r="A192" s="26" t="s">
        <v>7068</v>
      </c>
      <c r="B192" s="26" t="s">
        <v>5842</v>
      </c>
      <c r="C192" s="23">
        <v>19.5</v>
      </c>
      <c r="D192" s="22">
        <v>9953332312</v>
      </c>
    </row>
    <row r="193" spans="1:4">
      <c r="A193" s="26" t="s">
        <v>7068</v>
      </c>
      <c r="B193" s="26" t="s">
        <v>5843</v>
      </c>
      <c r="C193" s="23">
        <v>22</v>
      </c>
      <c r="D193" s="22">
        <v>9953336989</v>
      </c>
    </row>
    <row r="194" spans="1:4">
      <c r="A194" s="26" t="s">
        <v>76</v>
      </c>
      <c r="B194" s="26" t="s">
        <v>5844</v>
      </c>
      <c r="C194" s="23">
        <v>25</v>
      </c>
      <c r="D194" s="22">
        <v>9789953863740</v>
      </c>
    </row>
    <row r="195" spans="1:4" s="19" customFormat="1">
      <c r="A195" s="26" t="s">
        <v>76</v>
      </c>
      <c r="B195" s="26" t="s">
        <v>7553</v>
      </c>
      <c r="C195" s="23">
        <v>35</v>
      </c>
      <c r="D195" s="22">
        <v>9786144224427</v>
      </c>
    </row>
    <row r="196" spans="1:4">
      <c r="A196" s="26" t="s">
        <v>77</v>
      </c>
      <c r="B196" s="26" t="s">
        <v>5845</v>
      </c>
      <c r="C196" s="23">
        <v>12</v>
      </c>
      <c r="D196" s="22">
        <v>9953104425</v>
      </c>
    </row>
    <row r="197" spans="1:4">
      <c r="A197" s="26" t="s">
        <v>82</v>
      </c>
      <c r="B197" s="26" t="s">
        <v>78</v>
      </c>
      <c r="C197" s="23">
        <v>12</v>
      </c>
      <c r="D197" s="22" t="s">
        <v>79</v>
      </c>
    </row>
    <row r="198" spans="1:4">
      <c r="A198" s="26" t="s">
        <v>82</v>
      </c>
      <c r="B198" s="26" t="s">
        <v>80</v>
      </c>
      <c r="C198" s="23">
        <v>7.25</v>
      </c>
      <c r="D198" s="22" t="s">
        <v>81</v>
      </c>
    </row>
    <row r="199" spans="1:4">
      <c r="A199" s="26" t="s">
        <v>82</v>
      </c>
      <c r="B199" s="26" t="s">
        <v>7067</v>
      </c>
      <c r="C199" s="23">
        <v>14.25</v>
      </c>
      <c r="D199" s="22" t="s">
        <v>83</v>
      </c>
    </row>
    <row r="200" spans="1:4">
      <c r="A200" s="26" t="s">
        <v>82</v>
      </c>
      <c r="B200" s="26" t="s">
        <v>5846</v>
      </c>
      <c r="C200" s="23">
        <v>10</v>
      </c>
      <c r="D200" s="22" t="s">
        <v>84</v>
      </c>
    </row>
    <row r="201" spans="1:4">
      <c r="A201" s="26" t="s">
        <v>82</v>
      </c>
      <c r="B201" s="26" t="s">
        <v>85</v>
      </c>
      <c r="C201" s="23">
        <v>15.5</v>
      </c>
      <c r="D201" s="22">
        <v>9953102651</v>
      </c>
    </row>
    <row r="202" spans="1:4">
      <c r="A202" s="26" t="s">
        <v>82</v>
      </c>
      <c r="B202" s="26" t="s">
        <v>86</v>
      </c>
      <c r="C202" s="23">
        <v>14.25</v>
      </c>
      <c r="D202" s="22" t="s">
        <v>87</v>
      </c>
    </row>
    <row r="203" spans="1:4">
      <c r="A203" s="26" t="s">
        <v>88</v>
      </c>
      <c r="B203" s="26" t="s">
        <v>89</v>
      </c>
      <c r="C203" s="23">
        <v>24.25</v>
      </c>
      <c r="D203" s="22" t="s">
        <v>90</v>
      </c>
    </row>
    <row r="204" spans="1:4">
      <c r="A204" s="26" t="s">
        <v>91</v>
      </c>
      <c r="B204" s="26" t="s">
        <v>5847</v>
      </c>
      <c r="C204" s="23">
        <v>24.25</v>
      </c>
      <c r="D204" s="22" t="s">
        <v>92</v>
      </c>
    </row>
    <row r="205" spans="1:4">
      <c r="A205" s="26" t="s">
        <v>91</v>
      </c>
      <c r="B205" s="26" t="s">
        <v>5848</v>
      </c>
      <c r="C205" s="23">
        <v>17</v>
      </c>
      <c r="D205" s="22" t="s">
        <v>93</v>
      </c>
    </row>
    <row r="206" spans="1:4">
      <c r="A206" s="26" t="s">
        <v>94</v>
      </c>
      <c r="B206" s="26" t="s">
        <v>5849</v>
      </c>
      <c r="C206" s="23">
        <v>12</v>
      </c>
      <c r="D206" s="22" t="s">
        <v>95</v>
      </c>
    </row>
    <row r="207" spans="1:4">
      <c r="A207" s="26" t="s">
        <v>94</v>
      </c>
      <c r="B207" s="26" t="s">
        <v>5850</v>
      </c>
      <c r="C207" s="23">
        <v>19.5</v>
      </c>
      <c r="D207" s="22" t="s">
        <v>96</v>
      </c>
    </row>
    <row r="208" spans="1:4">
      <c r="A208" s="26" t="s">
        <v>94</v>
      </c>
      <c r="B208" s="26" t="s">
        <v>5851</v>
      </c>
      <c r="C208" s="23">
        <v>42.25</v>
      </c>
      <c r="D208" s="22" t="s">
        <v>97</v>
      </c>
    </row>
    <row r="209" spans="1:4">
      <c r="A209" s="26" t="s">
        <v>98</v>
      </c>
      <c r="B209" s="26" t="s">
        <v>5852</v>
      </c>
      <c r="C209" s="23">
        <v>14.25</v>
      </c>
      <c r="D209" s="22" t="s">
        <v>99</v>
      </c>
    </row>
    <row r="210" spans="1:4">
      <c r="A210" s="26" t="s">
        <v>100</v>
      </c>
      <c r="B210" s="26" t="s">
        <v>5853</v>
      </c>
      <c r="C210" s="23">
        <v>42.25</v>
      </c>
      <c r="D210" s="22" t="s">
        <v>101</v>
      </c>
    </row>
    <row r="211" spans="1:4">
      <c r="A211" s="26" t="s">
        <v>102</v>
      </c>
      <c r="B211" s="26" t="s">
        <v>5854</v>
      </c>
      <c r="C211" s="23">
        <v>12</v>
      </c>
      <c r="D211" s="22" t="s">
        <v>103</v>
      </c>
    </row>
    <row r="212" spans="1:4">
      <c r="A212" s="26" t="s">
        <v>104</v>
      </c>
      <c r="B212" s="26" t="s">
        <v>7069</v>
      </c>
      <c r="C212" s="23">
        <v>16.5</v>
      </c>
      <c r="D212" s="22" t="s">
        <v>105</v>
      </c>
    </row>
    <row r="213" spans="1:4">
      <c r="A213" s="26" t="s">
        <v>106</v>
      </c>
      <c r="B213" s="26" t="s">
        <v>5855</v>
      </c>
      <c r="C213" s="23">
        <v>18.25</v>
      </c>
      <c r="D213" s="22" t="s">
        <v>107</v>
      </c>
    </row>
    <row r="214" spans="1:4">
      <c r="A214" s="26" t="s">
        <v>108</v>
      </c>
      <c r="B214" s="26" t="s">
        <v>109</v>
      </c>
      <c r="C214" s="23">
        <v>15.5</v>
      </c>
      <c r="D214" s="22" t="s">
        <v>110</v>
      </c>
    </row>
    <row r="215" spans="1:4">
      <c r="A215" s="26" t="s">
        <v>111</v>
      </c>
      <c r="B215" s="26" t="s">
        <v>112</v>
      </c>
      <c r="C215" s="23">
        <v>38.5</v>
      </c>
      <c r="D215" s="22">
        <v>9953334811</v>
      </c>
    </row>
    <row r="216" spans="1:4">
      <c r="A216" s="26" t="s">
        <v>113</v>
      </c>
      <c r="B216" s="26" t="s">
        <v>114</v>
      </c>
      <c r="C216" s="23">
        <v>14.25</v>
      </c>
      <c r="D216" s="22">
        <v>9953331634</v>
      </c>
    </row>
    <row r="217" spans="1:4">
      <c r="A217" s="26" t="s">
        <v>115</v>
      </c>
      <c r="B217" s="26" t="s">
        <v>116</v>
      </c>
      <c r="C217" s="23">
        <v>22</v>
      </c>
      <c r="D217" s="22">
        <v>9953336296</v>
      </c>
    </row>
    <row r="218" spans="1:4">
      <c r="A218" s="26" t="s">
        <v>117</v>
      </c>
      <c r="B218" s="26" t="s">
        <v>118</v>
      </c>
      <c r="C218" s="23">
        <v>17</v>
      </c>
      <c r="D218" s="22" t="s">
        <v>119</v>
      </c>
    </row>
    <row r="219" spans="1:4">
      <c r="A219" s="26" t="s">
        <v>120</v>
      </c>
      <c r="B219" s="26" t="s">
        <v>6250</v>
      </c>
      <c r="C219" s="23">
        <v>18.25</v>
      </c>
      <c r="D219" s="22">
        <v>9953100179</v>
      </c>
    </row>
    <row r="220" spans="1:4">
      <c r="A220" s="26" t="s">
        <v>120</v>
      </c>
      <c r="B220" s="26" t="s">
        <v>121</v>
      </c>
      <c r="C220" s="23">
        <v>14.25</v>
      </c>
      <c r="D220" s="22" t="s">
        <v>122</v>
      </c>
    </row>
    <row r="221" spans="1:4">
      <c r="A221" s="26" t="s">
        <v>120</v>
      </c>
      <c r="B221" s="26" t="s">
        <v>123</v>
      </c>
      <c r="C221" s="23">
        <v>11</v>
      </c>
      <c r="D221" s="22">
        <v>9789953865331</v>
      </c>
    </row>
    <row r="222" spans="1:4">
      <c r="A222" s="26" t="s">
        <v>120</v>
      </c>
      <c r="B222" s="26" t="s">
        <v>124</v>
      </c>
      <c r="C222" s="23">
        <v>11</v>
      </c>
      <c r="D222" s="22" t="s">
        <v>125</v>
      </c>
    </row>
    <row r="223" spans="1:4">
      <c r="A223" s="26" t="s">
        <v>120</v>
      </c>
      <c r="B223" s="26" t="s">
        <v>126</v>
      </c>
      <c r="C223" s="23">
        <v>11</v>
      </c>
      <c r="D223" s="22" t="s">
        <v>127</v>
      </c>
    </row>
    <row r="224" spans="1:4">
      <c r="A224" s="26" t="s">
        <v>120</v>
      </c>
      <c r="B224" s="26" t="s">
        <v>128</v>
      </c>
      <c r="C224" s="23">
        <v>11</v>
      </c>
      <c r="D224" s="22" t="s">
        <v>129</v>
      </c>
    </row>
    <row r="225" spans="1:4">
      <c r="A225" s="26" t="s">
        <v>120</v>
      </c>
      <c r="B225" s="26" t="s">
        <v>130</v>
      </c>
      <c r="C225" s="23">
        <v>14.25</v>
      </c>
      <c r="D225" s="22" t="s">
        <v>131</v>
      </c>
    </row>
    <row r="226" spans="1:4">
      <c r="A226" s="26" t="s">
        <v>132</v>
      </c>
      <c r="B226" s="26" t="s">
        <v>5856</v>
      </c>
      <c r="C226" s="23">
        <v>12</v>
      </c>
      <c r="D226" s="22">
        <v>9771604538</v>
      </c>
    </row>
    <row r="227" spans="1:4" s="19" customFormat="1">
      <c r="A227" s="26" t="s">
        <v>6946</v>
      </c>
      <c r="B227" s="26" t="s">
        <v>6947</v>
      </c>
      <c r="C227" s="23">
        <v>6</v>
      </c>
      <c r="D227" s="22">
        <v>9786144223123</v>
      </c>
    </row>
    <row r="228" spans="1:4" s="19" customFormat="1">
      <c r="A228" s="26" t="s">
        <v>6946</v>
      </c>
      <c r="B228" s="26" t="s">
        <v>8233</v>
      </c>
      <c r="C228" s="23">
        <v>25</v>
      </c>
      <c r="D228" s="22">
        <v>9786140501416</v>
      </c>
    </row>
    <row r="229" spans="1:4">
      <c r="A229" s="26" t="s">
        <v>134</v>
      </c>
      <c r="B229" s="26" t="s">
        <v>135</v>
      </c>
      <c r="C229" s="23">
        <v>25.25</v>
      </c>
      <c r="D229" s="22" t="s">
        <v>136</v>
      </c>
    </row>
    <row r="230" spans="1:4">
      <c r="A230" s="26" t="s">
        <v>137</v>
      </c>
      <c r="B230" s="26" t="s">
        <v>138</v>
      </c>
      <c r="C230" s="23">
        <v>12</v>
      </c>
      <c r="D230" s="22" t="s">
        <v>139</v>
      </c>
    </row>
    <row r="231" spans="1:4">
      <c r="A231" s="26" t="s">
        <v>137</v>
      </c>
      <c r="B231" s="26" t="s">
        <v>140</v>
      </c>
      <c r="C231" s="23">
        <v>12</v>
      </c>
      <c r="D231" s="22" t="s">
        <v>141</v>
      </c>
    </row>
    <row r="232" spans="1:4">
      <c r="A232" s="26" t="s">
        <v>137</v>
      </c>
      <c r="B232" s="26" t="s">
        <v>142</v>
      </c>
      <c r="C232" s="23">
        <v>12</v>
      </c>
      <c r="D232" s="22" t="s">
        <v>143</v>
      </c>
    </row>
    <row r="233" spans="1:4">
      <c r="A233" s="26" t="s">
        <v>137</v>
      </c>
      <c r="B233" s="26" t="s">
        <v>144</v>
      </c>
      <c r="C233" s="23">
        <v>3.25</v>
      </c>
      <c r="D233" s="22">
        <v>9953339600</v>
      </c>
    </row>
    <row r="234" spans="1:4">
      <c r="A234" s="26" t="s">
        <v>5550</v>
      </c>
      <c r="B234" s="26" t="s">
        <v>6628</v>
      </c>
      <c r="C234" s="23">
        <v>9</v>
      </c>
      <c r="D234" s="22">
        <v>9789953864051</v>
      </c>
    </row>
    <row r="235" spans="1:4">
      <c r="A235" s="26" t="s">
        <v>5550</v>
      </c>
      <c r="B235" s="26" t="s">
        <v>7070</v>
      </c>
      <c r="C235" s="23">
        <v>8</v>
      </c>
      <c r="D235" s="22">
        <v>9786144220382</v>
      </c>
    </row>
    <row r="236" spans="1:4" s="19" customFormat="1">
      <c r="A236" s="26" t="s">
        <v>8136</v>
      </c>
      <c r="B236" s="26" t="s">
        <v>8137</v>
      </c>
      <c r="C236" s="23">
        <v>35</v>
      </c>
      <c r="D236" s="22">
        <v>9786144228845</v>
      </c>
    </row>
    <row r="237" spans="1:4">
      <c r="A237" s="26" t="s">
        <v>145</v>
      </c>
      <c r="B237" s="26" t="s">
        <v>6088</v>
      </c>
      <c r="C237" s="23">
        <v>22</v>
      </c>
      <c r="D237" s="22" t="s">
        <v>146</v>
      </c>
    </row>
    <row r="238" spans="1:4">
      <c r="A238" s="26" t="s">
        <v>147</v>
      </c>
      <c r="B238" s="26" t="s">
        <v>148</v>
      </c>
      <c r="C238" s="23">
        <v>12</v>
      </c>
      <c r="D238" s="22" t="s">
        <v>149</v>
      </c>
    </row>
    <row r="239" spans="1:4">
      <c r="A239" s="26" t="s">
        <v>147</v>
      </c>
      <c r="B239" s="26" t="s">
        <v>1365</v>
      </c>
      <c r="C239" s="23">
        <v>8.5</v>
      </c>
      <c r="D239" s="22" t="s">
        <v>150</v>
      </c>
    </row>
    <row r="240" spans="1:4">
      <c r="A240" s="26" t="s">
        <v>151</v>
      </c>
      <c r="B240" s="26" t="s">
        <v>152</v>
      </c>
      <c r="C240" s="23">
        <v>47.25</v>
      </c>
      <c r="D240" s="22" t="s">
        <v>153</v>
      </c>
    </row>
    <row r="241" spans="1:4">
      <c r="A241" s="26" t="s">
        <v>154</v>
      </c>
      <c r="B241" s="26" t="s">
        <v>5858</v>
      </c>
      <c r="C241" s="23">
        <v>11</v>
      </c>
      <c r="D241" s="22">
        <v>9953339198</v>
      </c>
    </row>
    <row r="242" spans="1:4">
      <c r="A242" s="26" t="s">
        <v>155</v>
      </c>
      <c r="B242" s="26" t="s">
        <v>156</v>
      </c>
      <c r="C242" s="23">
        <v>20</v>
      </c>
      <c r="D242" s="22" t="s">
        <v>157</v>
      </c>
    </row>
    <row r="243" spans="1:4">
      <c r="A243" s="26" t="s">
        <v>158</v>
      </c>
      <c r="B243" s="26" t="s">
        <v>5859</v>
      </c>
      <c r="C243" s="23">
        <v>30.25</v>
      </c>
      <c r="D243" s="22">
        <v>9953105502</v>
      </c>
    </row>
    <row r="244" spans="1:4">
      <c r="A244" s="26" t="s">
        <v>6051</v>
      </c>
      <c r="B244" s="26" t="s">
        <v>159</v>
      </c>
      <c r="C244" s="23">
        <v>15.5</v>
      </c>
      <c r="D244" s="22" t="s">
        <v>160</v>
      </c>
    </row>
    <row r="245" spans="1:4">
      <c r="A245" s="26" t="s">
        <v>161</v>
      </c>
      <c r="B245" s="26" t="s">
        <v>5860</v>
      </c>
      <c r="C245" s="23">
        <v>130</v>
      </c>
      <c r="D245" s="22">
        <v>9789953336558</v>
      </c>
    </row>
    <row r="246" spans="1:4">
      <c r="A246" s="26" t="s">
        <v>162</v>
      </c>
      <c r="B246" s="26" t="s">
        <v>163</v>
      </c>
      <c r="C246" s="23">
        <v>18.25</v>
      </c>
      <c r="D246" s="22" t="s">
        <v>164</v>
      </c>
    </row>
    <row r="247" spans="1:4">
      <c r="A247" s="26" t="s">
        <v>165</v>
      </c>
      <c r="B247" s="26" t="s">
        <v>166</v>
      </c>
      <c r="C247" s="23">
        <v>18.25</v>
      </c>
      <c r="D247" s="22">
        <v>9953331596</v>
      </c>
    </row>
    <row r="248" spans="1:4">
      <c r="A248" s="26" t="s">
        <v>167</v>
      </c>
      <c r="B248" s="26" t="s">
        <v>168</v>
      </c>
      <c r="C248" s="23">
        <v>6</v>
      </c>
      <c r="D248" s="22" t="s">
        <v>169</v>
      </c>
    </row>
    <row r="249" spans="1:4">
      <c r="A249" s="26" t="s">
        <v>7071</v>
      </c>
      <c r="B249" s="26" t="s">
        <v>170</v>
      </c>
      <c r="C249" s="23">
        <v>5</v>
      </c>
      <c r="D249" s="22" t="s">
        <v>171</v>
      </c>
    </row>
    <row r="250" spans="1:4">
      <c r="A250" s="26" t="s">
        <v>7071</v>
      </c>
      <c r="B250" s="26" t="s">
        <v>172</v>
      </c>
      <c r="C250" s="23">
        <v>10</v>
      </c>
      <c r="D250" s="22" t="s">
        <v>173</v>
      </c>
    </row>
    <row r="251" spans="1:4" s="19" customFormat="1">
      <c r="A251" s="26" t="s">
        <v>7621</v>
      </c>
      <c r="B251" s="26" t="s">
        <v>7622</v>
      </c>
      <c r="C251" s="23">
        <v>14</v>
      </c>
      <c r="D251" s="22">
        <v>9786144225400</v>
      </c>
    </row>
    <row r="252" spans="1:4">
      <c r="A252" s="26" t="s">
        <v>174</v>
      </c>
      <c r="B252" s="26" t="s">
        <v>5861</v>
      </c>
      <c r="C252" s="23">
        <v>11.25</v>
      </c>
      <c r="D252" s="22">
        <v>9953337330</v>
      </c>
    </row>
    <row r="253" spans="1:4" s="19" customFormat="1">
      <c r="A253" s="26" t="s">
        <v>7864</v>
      </c>
      <c r="B253" s="26" t="s">
        <v>7865</v>
      </c>
      <c r="C253" s="23">
        <v>18</v>
      </c>
      <c r="D253" s="22">
        <v>9786144227503</v>
      </c>
    </row>
    <row r="254" spans="1:4">
      <c r="A254" s="26" t="s">
        <v>175</v>
      </c>
      <c r="B254" s="26" t="s">
        <v>176</v>
      </c>
      <c r="C254" s="23">
        <v>23</v>
      </c>
      <c r="D254" s="22">
        <v>9953333335</v>
      </c>
    </row>
    <row r="255" spans="1:4">
      <c r="A255" s="26" t="s">
        <v>177</v>
      </c>
      <c r="B255" s="26" t="s">
        <v>5862</v>
      </c>
      <c r="C255" s="23">
        <v>12</v>
      </c>
      <c r="D255" s="22" t="s">
        <v>178</v>
      </c>
    </row>
    <row r="256" spans="1:4">
      <c r="A256" s="26" t="s">
        <v>177</v>
      </c>
      <c r="B256" s="26" t="s">
        <v>7072</v>
      </c>
      <c r="C256" s="23">
        <v>12</v>
      </c>
      <c r="D256" s="22">
        <v>9953330557</v>
      </c>
    </row>
    <row r="257" spans="1:4">
      <c r="A257" s="26" t="s">
        <v>179</v>
      </c>
      <c r="B257" s="26" t="s">
        <v>180</v>
      </c>
      <c r="C257" s="23">
        <v>11</v>
      </c>
      <c r="D257" s="22" t="s">
        <v>181</v>
      </c>
    </row>
    <row r="258" spans="1:4" ht="29.25" customHeight="1">
      <c r="A258" s="26" t="s">
        <v>182</v>
      </c>
      <c r="B258" s="76" t="s">
        <v>5863</v>
      </c>
      <c r="C258" s="23">
        <v>6</v>
      </c>
      <c r="D258" s="22" t="s">
        <v>183</v>
      </c>
    </row>
    <row r="259" spans="1:4">
      <c r="A259" s="26" t="s">
        <v>184</v>
      </c>
      <c r="B259" s="26" t="s">
        <v>185</v>
      </c>
      <c r="C259" s="23">
        <v>8.5</v>
      </c>
      <c r="D259" s="22" t="s">
        <v>186</v>
      </c>
    </row>
    <row r="260" spans="1:4">
      <c r="A260" s="26" t="s">
        <v>184</v>
      </c>
      <c r="B260" s="26" t="s">
        <v>187</v>
      </c>
      <c r="C260" s="23">
        <v>8.5</v>
      </c>
      <c r="D260" s="22" t="s">
        <v>188</v>
      </c>
    </row>
    <row r="261" spans="1:4">
      <c r="A261" s="26" t="s">
        <v>189</v>
      </c>
      <c r="B261" s="26" t="s">
        <v>190</v>
      </c>
      <c r="C261" s="23">
        <v>8.5</v>
      </c>
      <c r="D261" s="22" t="s">
        <v>191</v>
      </c>
    </row>
    <row r="262" spans="1:4" s="19" customFormat="1">
      <c r="A262" s="26" t="s">
        <v>7993</v>
      </c>
      <c r="B262" s="26" t="s">
        <v>7995</v>
      </c>
      <c r="C262" s="23">
        <v>16</v>
      </c>
      <c r="D262" s="22">
        <v>9786144229316</v>
      </c>
    </row>
    <row r="263" spans="1:4">
      <c r="A263" s="26" t="s">
        <v>192</v>
      </c>
      <c r="B263" s="26" t="s">
        <v>193</v>
      </c>
      <c r="C263" s="23">
        <v>8.5</v>
      </c>
      <c r="D263" s="22" t="s">
        <v>194</v>
      </c>
    </row>
    <row r="264" spans="1:4">
      <c r="A264" s="26" t="s">
        <v>195</v>
      </c>
      <c r="B264" s="26" t="s">
        <v>196</v>
      </c>
      <c r="C264" s="23">
        <v>12</v>
      </c>
      <c r="D264" s="22" t="s">
        <v>197</v>
      </c>
    </row>
    <row r="265" spans="1:4">
      <c r="A265" s="26" t="s">
        <v>7073</v>
      </c>
      <c r="B265" s="26" t="s">
        <v>198</v>
      </c>
      <c r="C265" s="23">
        <v>11</v>
      </c>
      <c r="D265" s="22">
        <v>9953863040</v>
      </c>
    </row>
    <row r="266" spans="1:4">
      <c r="A266" s="26" t="s">
        <v>7073</v>
      </c>
      <c r="B266" s="26" t="s">
        <v>199</v>
      </c>
      <c r="C266" s="23">
        <v>11</v>
      </c>
      <c r="D266" s="22">
        <v>9953863059</v>
      </c>
    </row>
    <row r="267" spans="1:4">
      <c r="A267" s="26" t="s">
        <v>7073</v>
      </c>
      <c r="B267" s="26" t="s">
        <v>200</v>
      </c>
      <c r="C267" s="23">
        <v>12</v>
      </c>
      <c r="D267" s="22">
        <v>9953101418</v>
      </c>
    </row>
    <row r="268" spans="1:4">
      <c r="A268" s="26" t="s">
        <v>7073</v>
      </c>
      <c r="B268" s="26" t="s">
        <v>7074</v>
      </c>
      <c r="C268" s="23">
        <v>18.25</v>
      </c>
      <c r="D268" s="22">
        <v>9953332010</v>
      </c>
    </row>
    <row r="269" spans="1:4">
      <c r="A269" s="26" t="s">
        <v>7073</v>
      </c>
      <c r="B269" s="26" t="s">
        <v>201</v>
      </c>
      <c r="C269" s="23">
        <v>11</v>
      </c>
      <c r="D269" s="22">
        <v>9953337322</v>
      </c>
    </row>
    <row r="270" spans="1:4" s="19" customFormat="1">
      <c r="A270" s="26" t="s">
        <v>7073</v>
      </c>
      <c r="B270" s="26" t="s">
        <v>6919</v>
      </c>
      <c r="C270" s="23">
        <v>20</v>
      </c>
      <c r="D270" s="22">
        <v>9786144223239</v>
      </c>
    </row>
    <row r="271" spans="1:4" s="19" customFormat="1">
      <c r="A271" s="26" t="s">
        <v>7073</v>
      </c>
      <c r="B271" s="26" t="s">
        <v>7748</v>
      </c>
      <c r="C271" s="23">
        <v>20</v>
      </c>
      <c r="D271" s="22">
        <v>9789953865119</v>
      </c>
    </row>
    <row r="272" spans="1:4" s="19" customFormat="1">
      <c r="A272" s="26" t="s">
        <v>7073</v>
      </c>
      <c r="B272" s="26" t="s">
        <v>8034</v>
      </c>
      <c r="C272" s="23">
        <v>100</v>
      </c>
      <c r="D272" s="22">
        <v>9786144227961</v>
      </c>
    </row>
    <row r="273" spans="1:4">
      <c r="A273" s="26" t="s">
        <v>7075</v>
      </c>
      <c r="B273" s="26" t="s">
        <v>7076</v>
      </c>
      <c r="C273" s="23">
        <v>13.25</v>
      </c>
      <c r="D273" s="22">
        <v>9953337225</v>
      </c>
    </row>
    <row r="274" spans="1:4">
      <c r="A274" s="26" t="s">
        <v>7075</v>
      </c>
      <c r="B274" s="26" t="s">
        <v>202</v>
      </c>
      <c r="C274" s="23">
        <v>14</v>
      </c>
      <c r="D274" s="22">
        <v>9789953864433</v>
      </c>
    </row>
    <row r="275" spans="1:4">
      <c r="A275" s="26" t="s">
        <v>203</v>
      </c>
      <c r="B275" s="26" t="s">
        <v>5864</v>
      </c>
      <c r="C275" s="23">
        <v>18.25</v>
      </c>
      <c r="D275" s="22">
        <v>9789953867502</v>
      </c>
    </row>
    <row r="276" spans="1:4" s="19" customFormat="1">
      <c r="A276" s="26" t="s">
        <v>5768</v>
      </c>
      <c r="B276" s="26" t="s">
        <v>5865</v>
      </c>
      <c r="C276" s="23">
        <v>23</v>
      </c>
      <c r="D276" s="22">
        <v>9786144221655</v>
      </c>
    </row>
    <row r="277" spans="1:4">
      <c r="A277" s="26" t="s">
        <v>204</v>
      </c>
      <c r="B277" s="26" t="s">
        <v>205</v>
      </c>
      <c r="C277" s="23">
        <v>14.25</v>
      </c>
      <c r="D277" s="22">
        <v>9953105448</v>
      </c>
    </row>
    <row r="278" spans="1:4">
      <c r="A278" s="26" t="s">
        <v>206</v>
      </c>
      <c r="B278" s="26" t="s">
        <v>207</v>
      </c>
      <c r="C278" s="23">
        <v>39.5</v>
      </c>
      <c r="D278" s="22">
        <v>9771606913</v>
      </c>
    </row>
    <row r="279" spans="1:4">
      <c r="A279" s="26" t="s">
        <v>7078</v>
      </c>
      <c r="B279" s="26" t="s">
        <v>5866</v>
      </c>
      <c r="C279" s="23">
        <v>8.5</v>
      </c>
      <c r="D279" s="22" t="s">
        <v>208</v>
      </c>
    </row>
    <row r="280" spans="1:4">
      <c r="A280" s="26" t="s">
        <v>6052</v>
      </c>
      <c r="B280" s="26" t="s">
        <v>209</v>
      </c>
      <c r="C280" s="23">
        <v>15.5</v>
      </c>
      <c r="D280" s="22" t="s">
        <v>210</v>
      </c>
    </row>
    <row r="281" spans="1:4">
      <c r="A281" s="26" t="s">
        <v>211</v>
      </c>
      <c r="B281" s="26" t="s">
        <v>5867</v>
      </c>
      <c r="C281" s="23">
        <v>20</v>
      </c>
      <c r="D281" s="22">
        <v>9953336962</v>
      </c>
    </row>
    <row r="282" spans="1:4">
      <c r="A282" s="26" t="s">
        <v>212</v>
      </c>
      <c r="B282" s="26" t="s">
        <v>213</v>
      </c>
      <c r="C282" s="23">
        <v>30.25</v>
      </c>
      <c r="D282" s="22" t="s">
        <v>214</v>
      </c>
    </row>
    <row r="283" spans="1:4" s="19" customFormat="1">
      <c r="A283" s="26" t="s">
        <v>5763</v>
      </c>
      <c r="B283" s="26" t="s">
        <v>5868</v>
      </c>
      <c r="C283" s="23">
        <v>12</v>
      </c>
      <c r="D283" s="22">
        <v>9786144221839</v>
      </c>
    </row>
    <row r="284" spans="1:4">
      <c r="A284" s="26" t="s">
        <v>8107</v>
      </c>
      <c r="B284" s="26" t="s">
        <v>215</v>
      </c>
      <c r="C284" s="23">
        <v>13.25</v>
      </c>
      <c r="D284" s="22" t="s">
        <v>216</v>
      </c>
    </row>
    <row r="285" spans="1:4" s="19" customFormat="1">
      <c r="A285" s="26" t="s">
        <v>7991</v>
      </c>
      <c r="B285" s="26" t="s">
        <v>7992</v>
      </c>
      <c r="C285" s="23">
        <v>25</v>
      </c>
      <c r="D285" s="22">
        <v>9786144227206</v>
      </c>
    </row>
    <row r="286" spans="1:4" s="19" customFormat="1">
      <c r="A286" s="26" t="s">
        <v>8108</v>
      </c>
      <c r="B286" s="26" t="s">
        <v>8109</v>
      </c>
      <c r="C286" s="23">
        <v>40</v>
      </c>
      <c r="D286" s="22">
        <v>9786144228838</v>
      </c>
    </row>
    <row r="287" spans="1:4">
      <c r="A287" s="26" t="s">
        <v>217</v>
      </c>
      <c r="B287" s="26" t="s">
        <v>218</v>
      </c>
      <c r="C287" s="23">
        <v>13.25</v>
      </c>
      <c r="D287" s="22" t="s">
        <v>219</v>
      </c>
    </row>
    <row r="288" spans="1:4">
      <c r="A288" s="26" t="s">
        <v>5545</v>
      </c>
      <c r="B288" s="26" t="s">
        <v>5546</v>
      </c>
      <c r="C288" s="23">
        <v>55</v>
      </c>
      <c r="D288" s="22" t="s">
        <v>5547</v>
      </c>
    </row>
    <row r="289" spans="1:253" s="19" customFormat="1">
      <c r="A289" s="26" t="s">
        <v>7777</v>
      </c>
      <c r="B289" s="26" t="s">
        <v>7778</v>
      </c>
      <c r="C289" s="23">
        <v>15</v>
      </c>
      <c r="D289" s="22">
        <v>9786144226469</v>
      </c>
    </row>
    <row r="290" spans="1:253" s="19" customFormat="1">
      <c r="A290" s="26" t="s">
        <v>7812</v>
      </c>
      <c r="B290" s="26" t="s">
        <v>7813</v>
      </c>
      <c r="C290" s="23">
        <v>20</v>
      </c>
      <c r="D290" s="22">
        <v>9786144227428</v>
      </c>
    </row>
    <row r="291" spans="1:253" s="19" customFormat="1">
      <c r="A291" s="26" t="s">
        <v>7821</v>
      </c>
      <c r="B291" s="26" t="s">
        <v>7822</v>
      </c>
      <c r="C291" s="23">
        <v>20</v>
      </c>
      <c r="D291" s="22">
        <v>9786144227350</v>
      </c>
    </row>
    <row r="292" spans="1:253">
      <c r="A292" s="26" t="s">
        <v>7077</v>
      </c>
      <c r="B292" s="26" t="s">
        <v>220</v>
      </c>
      <c r="C292" s="23">
        <v>12</v>
      </c>
      <c r="D292" s="22" t="s">
        <v>221</v>
      </c>
    </row>
    <row r="293" spans="1:253">
      <c r="A293" s="26" t="s">
        <v>222</v>
      </c>
      <c r="B293" s="26" t="s">
        <v>223</v>
      </c>
      <c r="C293" s="23">
        <v>7.25</v>
      </c>
      <c r="D293" s="22" t="s">
        <v>224</v>
      </c>
    </row>
    <row r="294" spans="1:253">
      <c r="A294" s="26" t="s">
        <v>222</v>
      </c>
      <c r="B294" s="26" t="s">
        <v>225</v>
      </c>
      <c r="C294" s="23">
        <v>15.5</v>
      </c>
      <c r="D294" s="22">
        <v>9789953865423</v>
      </c>
    </row>
    <row r="295" spans="1:253">
      <c r="A295" s="26" t="s">
        <v>226</v>
      </c>
      <c r="B295" s="26" t="s">
        <v>5371</v>
      </c>
      <c r="C295" s="23">
        <v>15</v>
      </c>
      <c r="D295" s="22">
        <f>----   9789953867151</f>
        <v>9789953867151</v>
      </c>
    </row>
    <row r="296" spans="1:253">
      <c r="A296" s="26" t="s">
        <v>226</v>
      </c>
      <c r="B296" s="26" t="s">
        <v>227</v>
      </c>
      <c r="C296" s="23">
        <v>12</v>
      </c>
      <c r="D296" s="22">
        <v>9789953864792</v>
      </c>
    </row>
    <row r="297" spans="1:253" s="19" customFormat="1">
      <c r="A297" s="26" t="s">
        <v>226</v>
      </c>
      <c r="B297" s="26" t="s">
        <v>5769</v>
      </c>
      <c r="C297" s="23">
        <v>12</v>
      </c>
      <c r="D297" s="22">
        <v>9786144222195</v>
      </c>
    </row>
    <row r="298" spans="1:253">
      <c r="A298" s="26" t="s">
        <v>228</v>
      </c>
      <c r="B298" s="26" t="s">
        <v>6089</v>
      </c>
      <c r="C298" s="23">
        <v>9</v>
      </c>
      <c r="D298" s="22">
        <v>9953860181</v>
      </c>
    </row>
    <row r="299" spans="1:253" s="3" customFormat="1" ht="15.6">
      <c r="A299" s="27" t="s">
        <v>6053</v>
      </c>
      <c r="B299" s="27" t="s">
        <v>5379</v>
      </c>
      <c r="C299" s="23">
        <v>35</v>
      </c>
      <c r="D299" s="22">
        <v>9789953868301</v>
      </c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</row>
    <row r="300" spans="1:253" s="3" customFormat="1" ht="15.6">
      <c r="A300" s="27" t="s">
        <v>5540</v>
      </c>
      <c r="B300" s="27" t="s">
        <v>5541</v>
      </c>
      <c r="C300" s="23">
        <v>25</v>
      </c>
      <c r="D300" s="22">
        <v>9786144220436</v>
      </c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</row>
    <row r="301" spans="1:253">
      <c r="A301" s="27" t="s">
        <v>5540</v>
      </c>
      <c r="B301" s="26" t="s">
        <v>6629</v>
      </c>
      <c r="C301" s="23">
        <v>22</v>
      </c>
      <c r="D301" s="22">
        <v>9789953864808</v>
      </c>
    </row>
    <row r="302" spans="1:253">
      <c r="A302" s="26" t="s">
        <v>230</v>
      </c>
      <c r="B302" s="26" t="s">
        <v>5869</v>
      </c>
      <c r="C302" s="23">
        <v>18.25</v>
      </c>
      <c r="D302" s="22" t="s">
        <v>231</v>
      </c>
    </row>
    <row r="303" spans="1:253">
      <c r="A303" s="26" t="s">
        <v>232</v>
      </c>
      <c r="B303" s="26" t="s">
        <v>5870</v>
      </c>
      <c r="C303" s="23">
        <v>15.5</v>
      </c>
      <c r="D303" s="22" t="s">
        <v>233</v>
      </c>
    </row>
    <row r="304" spans="1:253">
      <c r="A304" s="26" t="s">
        <v>6054</v>
      </c>
      <c r="B304" s="26" t="s">
        <v>234</v>
      </c>
      <c r="C304" s="23">
        <v>11</v>
      </c>
      <c r="D304" s="22">
        <v>9789953337562</v>
      </c>
    </row>
    <row r="305" spans="1:4">
      <c r="A305" s="26" t="s">
        <v>6054</v>
      </c>
      <c r="B305" s="26" t="s">
        <v>235</v>
      </c>
      <c r="C305" s="23">
        <v>11</v>
      </c>
      <c r="D305" s="22">
        <v>9953338841</v>
      </c>
    </row>
    <row r="306" spans="1:4">
      <c r="A306" s="26" t="s">
        <v>6054</v>
      </c>
      <c r="B306" s="26" t="s">
        <v>236</v>
      </c>
      <c r="C306" s="23">
        <v>12</v>
      </c>
      <c r="D306" s="22">
        <v>9953339244</v>
      </c>
    </row>
    <row r="307" spans="1:4">
      <c r="A307" s="26" t="s">
        <v>6054</v>
      </c>
      <c r="B307" s="26" t="s">
        <v>237</v>
      </c>
      <c r="C307" s="23">
        <v>12</v>
      </c>
      <c r="D307" s="22">
        <v>9953339740</v>
      </c>
    </row>
    <row r="308" spans="1:4">
      <c r="A308" s="26" t="s">
        <v>6054</v>
      </c>
      <c r="B308" s="26" t="s">
        <v>5557</v>
      </c>
      <c r="C308" s="23">
        <v>16</v>
      </c>
      <c r="D308" s="22">
        <v>9786144220429</v>
      </c>
    </row>
    <row r="309" spans="1:4">
      <c r="A309" s="26" t="s">
        <v>6055</v>
      </c>
      <c r="B309" s="26" t="s">
        <v>5871</v>
      </c>
      <c r="C309" s="23">
        <v>30.25</v>
      </c>
      <c r="D309" s="22" t="s">
        <v>239</v>
      </c>
    </row>
    <row r="310" spans="1:4">
      <c r="A310" s="26" t="s">
        <v>6056</v>
      </c>
      <c r="B310" s="26" t="s">
        <v>240</v>
      </c>
      <c r="C310" s="23">
        <v>18.25</v>
      </c>
      <c r="D310" s="22" t="s">
        <v>241</v>
      </c>
    </row>
    <row r="311" spans="1:4" s="19" customFormat="1">
      <c r="A311" s="26" t="s">
        <v>7035</v>
      </c>
      <c r="B311" s="26" t="s">
        <v>7036</v>
      </c>
      <c r="C311" s="23">
        <v>10</v>
      </c>
      <c r="D311" s="22">
        <v>9786144224038</v>
      </c>
    </row>
    <row r="312" spans="1:4">
      <c r="A312" s="26" t="s">
        <v>6058</v>
      </c>
      <c r="B312" s="26" t="s">
        <v>242</v>
      </c>
      <c r="C312" s="23">
        <v>8.5</v>
      </c>
      <c r="D312" s="22">
        <v>9953104573</v>
      </c>
    </row>
    <row r="313" spans="1:4">
      <c r="A313" s="26" t="s">
        <v>243</v>
      </c>
      <c r="B313" s="26" t="s">
        <v>5872</v>
      </c>
      <c r="C313" s="23">
        <v>30.25</v>
      </c>
      <c r="D313" s="22">
        <v>9953105510</v>
      </c>
    </row>
    <row r="314" spans="1:4">
      <c r="A314" s="26" t="s">
        <v>6057</v>
      </c>
      <c r="B314" s="26" t="s">
        <v>244</v>
      </c>
      <c r="C314" s="23">
        <v>54.5</v>
      </c>
      <c r="D314" s="22">
        <v>9953105790</v>
      </c>
    </row>
    <row r="315" spans="1:4">
      <c r="A315" s="26" t="s">
        <v>245</v>
      </c>
      <c r="B315" s="26" t="s">
        <v>246</v>
      </c>
      <c r="C315" s="23">
        <v>253</v>
      </c>
      <c r="D315" s="22" t="s">
        <v>247</v>
      </c>
    </row>
    <row r="316" spans="1:4">
      <c r="A316" s="26" t="s">
        <v>248</v>
      </c>
      <c r="B316" s="26" t="s">
        <v>249</v>
      </c>
      <c r="C316" s="23">
        <v>8.5</v>
      </c>
      <c r="D316" s="22" t="s">
        <v>250</v>
      </c>
    </row>
    <row r="317" spans="1:4">
      <c r="A317" s="26" t="s">
        <v>248</v>
      </c>
      <c r="B317" s="26" t="s">
        <v>251</v>
      </c>
      <c r="C317" s="23">
        <v>18.25</v>
      </c>
      <c r="D317" s="22" t="s">
        <v>252</v>
      </c>
    </row>
    <row r="318" spans="1:4">
      <c r="A318" s="26" t="s">
        <v>248</v>
      </c>
      <c r="B318" s="26" t="s">
        <v>253</v>
      </c>
      <c r="C318" s="23">
        <v>12</v>
      </c>
      <c r="D318" s="22">
        <v>9953331758</v>
      </c>
    </row>
    <row r="319" spans="1:4" s="19" customFormat="1">
      <c r="A319" s="26" t="s">
        <v>7765</v>
      </c>
      <c r="B319" s="26" t="s">
        <v>7766</v>
      </c>
      <c r="C319" s="23">
        <v>10</v>
      </c>
      <c r="D319" s="22">
        <v>9789771614500</v>
      </c>
    </row>
    <row r="320" spans="1:4">
      <c r="A320" s="26" t="s">
        <v>254</v>
      </c>
      <c r="B320" s="26" t="s">
        <v>5873</v>
      </c>
      <c r="C320" s="23">
        <v>12</v>
      </c>
      <c r="D320" s="22">
        <v>9953336466</v>
      </c>
    </row>
    <row r="321" spans="1:4">
      <c r="A321" s="26" t="s">
        <v>255</v>
      </c>
      <c r="B321" s="26" t="s">
        <v>5874</v>
      </c>
      <c r="C321" s="23">
        <v>30.25</v>
      </c>
      <c r="D321" s="22" t="s">
        <v>256</v>
      </c>
    </row>
    <row r="322" spans="1:4" s="19" customFormat="1">
      <c r="A322" s="26" t="s">
        <v>7060</v>
      </c>
      <c r="B322" s="26" t="s">
        <v>7061</v>
      </c>
      <c r="C322" s="23">
        <v>45</v>
      </c>
      <c r="D322" s="22">
        <v>9786144223208</v>
      </c>
    </row>
    <row r="323" spans="1:4">
      <c r="A323" s="26" t="s">
        <v>257</v>
      </c>
      <c r="B323" s="26" t="s">
        <v>5875</v>
      </c>
      <c r="C323" s="23">
        <v>15.5</v>
      </c>
      <c r="D323" s="22">
        <v>9953100195</v>
      </c>
    </row>
    <row r="324" spans="1:4">
      <c r="A324" s="26" t="s">
        <v>258</v>
      </c>
      <c r="B324" s="26" t="s">
        <v>5876</v>
      </c>
      <c r="C324" s="23">
        <v>6</v>
      </c>
      <c r="D324" s="22">
        <v>9789953864020</v>
      </c>
    </row>
    <row r="325" spans="1:4">
      <c r="A325" s="26" t="s">
        <v>259</v>
      </c>
      <c r="B325" s="26" t="s">
        <v>260</v>
      </c>
      <c r="C325" s="23">
        <v>12</v>
      </c>
      <c r="D325" s="22" t="s">
        <v>261</v>
      </c>
    </row>
    <row r="326" spans="1:4" s="19" customFormat="1">
      <c r="A326" s="26" t="s">
        <v>7815</v>
      </c>
      <c r="B326" s="26" t="s">
        <v>7908</v>
      </c>
      <c r="C326" s="23">
        <v>35</v>
      </c>
      <c r="D326" s="22">
        <v>9786144227580</v>
      </c>
    </row>
    <row r="327" spans="1:4">
      <c r="A327" s="26" t="s">
        <v>262</v>
      </c>
      <c r="B327" s="26" t="s">
        <v>263</v>
      </c>
      <c r="C327" s="23">
        <v>44</v>
      </c>
      <c r="D327" s="22">
        <v>9771607022</v>
      </c>
    </row>
    <row r="328" spans="1:4">
      <c r="A328" s="26" t="s">
        <v>6595</v>
      </c>
      <c r="B328" s="26" t="s">
        <v>264</v>
      </c>
      <c r="C328" s="23">
        <v>22</v>
      </c>
      <c r="D328" s="22">
        <v>9953332029</v>
      </c>
    </row>
    <row r="329" spans="1:4">
      <c r="A329" s="26" t="s">
        <v>265</v>
      </c>
      <c r="B329" s="26" t="s">
        <v>6090</v>
      </c>
      <c r="C329" s="23">
        <v>38.5</v>
      </c>
      <c r="D329" s="22" t="s">
        <v>266</v>
      </c>
    </row>
    <row r="330" spans="1:4">
      <c r="A330" s="26" t="s">
        <v>267</v>
      </c>
      <c r="B330" s="26" t="s">
        <v>5877</v>
      </c>
      <c r="C330" s="23">
        <v>15.5</v>
      </c>
      <c r="D330" s="22">
        <v>9953103003</v>
      </c>
    </row>
    <row r="331" spans="1:4">
      <c r="A331" s="26" t="s">
        <v>267</v>
      </c>
      <c r="B331" s="26" t="s">
        <v>5878</v>
      </c>
      <c r="C331" s="23">
        <v>13.25</v>
      </c>
      <c r="D331" s="22">
        <v>9953101299</v>
      </c>
    </row>
    <row r="332" spans="1:4">
      <c r="A332" s="26" t="s">
        <v>267</v>
      </c>
      <c r="B332" s="26" t="s">
        <v>5879</v>
      </c>
      <c r="C332" s="23">
        <v>18.25</v>
      </c>
      <c r="D332" s="22" t="s">
        <v>268</v>
      </c>
    </row>
    <row r="333" spans="1:4">
      <c r="A333" s="26" t="s">
        <v>269</v>
      </c>
      <c r="B333" s="26" t="s">
        <v>5880</v>
      </c>
      <c r="C333" s="23">
        <v>27.5</v>
      </c>
      <c r="D333" s="22">
        <v>9953337195</v>
      </c>
    </row>
    <row r="334" spans="1:4">
      <c r="A334" s="26" t="s">
        <v>269</v>
      </c>
      <c r="B334" s="26" t="s">
        <v>5881</v>
      </c>
      <c r="C334" s="23">
        <v>13.25</v>
      </c>
      <c r="D334" s="22">
        <v>9953334366</v>
      </c>
    </row>
    <row r="335" spans="1:4">
      <c r="A335" s="26" t="s">
        <v>269</v>
      </c>
      <c r="B335" s="26" t="s">
        <v>5882</v>
      </c>
      <c r="C335" s="23">
        <v>17</v>
      </c>
      <c r="D335" s="22">
        <v>9789953865768</v>
      </c>
    </row>
    <row r="336" spans="1:4" s="19" customFormat="1">
      <c r="A336" s="26" t="s">
        <v>269</v>
      </c>
      <c r="B336" s="26" t="s">
        <v>7511</v>
      </c>
      <c r="C336" s="23">
        <v>30</v>
      </c>
      <c r="D336" s="22">
        <v>9786144224274</v>
      </c>
    </row>
    <row r="337" spans="1:4" s="19" customFormat="1">
      <c r="A337" s="26" t="s">
        <v>269</v>
      </c>
      <c r="B337" s="26" t="s">
        <v>7762</v>
      </c>
      <c r="C337" s="23">
        <v>25</v>
      </c>
      <c r="D337" s="22">
        <v>9786144226476</v>
      </c>
    </row>
    <row r="338" spans="1:4" s="19" customFormat="1">
      <c r="A338" s="26" t="s">
        <v>7815</v>
      </c>
      <c r="B338" s="26" t="s">
        <v>7816</v>
      </c>
      <c r="C338" s="23">
        <v>42</v>
      </c>
      <c r="D338" s="22">
        <v>9786144226872</v>
      </c>
    </row>
    <row r="339" spans="1:4">
      <c r="A339" s="26" t="s">
        <v>270</v>
      </c>
      <c r="B339" s="26" t="s">
        <v>271</v>
      </c>
      <c r="C339" s="23">
        <v>22</v>
      </c>
      <c r="D339" s="22" t="s">
        <v>272</v>
      </c>
    </row>
    <row r="340" spans="1:4">
      <c r="A340" s="26" t="s">
        <v>2755</v>
      </c>
      <c r="B340" s="26" t="s">
        <v>2756</v>
      </c>
      <c r="C340" s="23">
        <v>19.5</v>
      </c>
      <c r="D340" s="22">
        <v>9953105375</v>
      </c>
    </row>
    <row r="341" spans="1:4">
      <c r="A341" s="26" t="s">
        <v>273</v>
      </c>
      <c r="B341" s="26" t="s">
        <v>274</v>
      </c>
      <c r="C341" s="23">
        <v>12</v>
      </c>
      <c r="D341" s="22" t="s">
        <v>275</v>
      </c>
    </row>
    <row r="342" spans="1:4">
      <c r="A342" s="26" t="s">
        <v>273</v>
      </c>
      <c r="B342" s="26" t="s">
        <v>276</v>
      </c>
      <c r="C342" s="23">
        <v>18.25</v>
      </c>
      <c r="D342" s="22" t="s">
        <v>277</v>
      </c>
    </row>
    <row r="343" spans="1:4">
      <c r="A343" s="26" t="s">
        <v>7079</v>
      </c>
      <c r="B343" s="26" t="s">
        <v>278</v>
      </c>
      <c r="C343" s="23">
        <v>14.25</v>
      </c>
      <c r="D343" s="22" t="s">
        <v>279</v>
      </c>
    </row>
    <row r="344" spans="1:4">
      <c r="A344" s="26" t="s">
        <v>280</v>
      </c>
      <c r="B344" s="26" t="s">
        <v>281</v>
      </c>
      <c r="C344" s="23">
        <v>90</v>
      </c>
      <c r="D344" s="22" t="s">
        <v>282</v>
      </c>
    </row>
    <row r="345" spans="1:4">
      <c r="A345" s="26" t="s">
        <v>7080</v>
      </c>
      <c r="B345" s="26" t="s">
        <v>5883</v>
      </c>
      <c r="C345" s="23">
        <v>14.25</v>
      </c>
      <c r="D345" s="22">
        <v>9789953863481</v>
      </c>
    </row>
    <row r="346" spans="1:4">
      <c r="A346" s="26" t="s">
        <v>7080</v>
      </c>
      <c r="B346" s="26" t="s">
        <v>283</v>
      </c>
      <c r="C346" s="23">
        <v>10</v>
      </c>
      <c r="D346" s="22" t="s">
        <v>284</v>
      </c>
    </row>
    <row r="347" spans="1:4">
      <c r="A347" s="26" t="s">
        <v>7080</v>
      </c>
      <c r="B347" s="26" t="s">
        <v>285</v>
      </c>
      <c r="C347" s="23">
        <v>10</v>
      </c>
      <c r="D347" s="22" t="s">
        <v>286</v>
      </c>
    </row>
    <row r="348" spans="1:4">
      <c r="A348" s="26" t="s">
        <v>6059</v>
      </c>
      <c r="B348" s="26" t="s">
        <v>5537</v>
      </c>
      <c r="C348" s="23">
        <v>45</v>
      </c>
      <c r="D348" s="22">
        <v>9789953869896</v>
      </c>
    </row>
    <row r="349" spans="1:4">
      <c r="A349" s="26" t="s">
        <v>287</v>
      </c>
      <c r="B349" s="26" t="s">
        <v>5884</v>
      </c>
      <c r="C349" s="23">
        <v>15.5</v>
      </c>
      <c r="D349" s="22">
        <v>9953336172</v>
      </c>
    </row>
    <row r="350" spans="1:4">
      <c r="A350" s="26" t="s">
        <v>288</v>
      </c>
      <c r="B350" s="26" t="s">
        <v>289</v>
      </c>
      <c r="C350" s="23">
        <v>10</v>
      </c>
      <c r="D350" s="22" t="s">
        <v>290</v>
      </c>
    </row>
    <row r="351" spans="1:4">
      <c r="A351" s="26" t="s">
        <v>291</v>
      </c>
      <c r="B351" s="26" t="s">
        <v>292</v>
      </c>
      <c r="C351" s="23">
        <v>11</v>
      </c>
      <c r="D351" s="22" t="s">
        <v>293</v>
      </c>
    </row>
    <row r="352" spans="1:4">
      <c r="A352" s="26" t="s">
        <v>294</v>
      </c>
      <c r="B352" s="26" t="s">
        <v>295</v>
      </c>
      <c r="C352" s="23">
        <v>5</v>
      </c>
      <c r="D352" s="22">
        <v>9953101302</v>
      </c>
    </row>
    <row r="353" spans="1:4" s="19" customFormat="1">
      <c r="A353" s="26" t="s">
        <v>7430</v>
      </c>
      <c r="B353" s="26" t="s">
        <v>7431</v>
      </c>
      <c r="C353" s="23">
        <v>28</v>
      </c>
      <c r="D353" s="22">
        <v>9786144223581</v>
      </c>
    </row>
    <row r="354" spans="1:4">
      <c r="A354" s="26" t="s">
        <v>300</v>
      </c>
      <c r="B354" s="26" t="s">
        <v>296</v>
      </c>
      <c r="C354" s="23">
        <v>18.25</v>
      </c>
      <c r="D354" s="22">
        <v>9953102635</v>
      </c>
    </row>
    <row r="355" spans="1:4">
      <c r="A355" s="26" t="s">
        <v>300</v>
      </c>
      <c r="B355" s="26" t="s">
        <v>297</v>
      </c>
      <c r="C355" s="23">
        <v>44</v>
      </c>
      <c r="D355" s="22">
        <v>9953337063</v>
      </c>
    </row>
    <row r="356" spans="1:4" ht="14.25" customHeight="1">
      <c r="A356" s="26" t="s">
        <v>300</v>
      </c>
      <c r="B356" s="26" t="s">
        <v>298</v>
      </c>
      <c r="C356" s="23">
        <v>25</v>
      </c>
      <c r="D356" s="22">
        <v>9789953864662</v>
      </c>
    </row>
    <row r="357" spans="1:4">
      <c r="A357" s="26" t="s">
        <v>300</v>
      </c>
      <c r="B357" s="26" t="s">
        <v>299</v>
      </c>
      <c r="C357" s="23">
        <v>10</v>
      </c>
      <c r="D357" s="22">
        <v>9789953865492</v>
      </c>
    </row>
    <row r="358" spans="1:4">
      <c r="A358" s="26" t="s">
        <v>300</v>
      </c>
      <c r="B358" s="26" t="s">
        <v>7081</v>
      </c>
      <c r="C358" s="23">
        <v>14</v>
      </c>
      <c r="D358" s="22">
        <v>9789953865379</v>
      </c>
    </row>
    <row r="359" spans="1:4">
      <c r="A359" s="26" t="s">
        <v>300</v>
      </c>
      <c r="B359" s="27" t="s">
        <v>5296</v>
      </c>
      <c r="C359" s="23">
        <v>10</v>
      </c>
      <c r="D359" s="22">
        <f>----   9789953865492</f>
        <v>9789953865492</v>
      </c>
    </row>
    <row r="360" spans="1:4">
      <c r="A360" s="26" t="s">
        <v>300</v>
      </c>
      <c r="B360" s="26" t="s">
        <v>6630</v>
      </c>
      <c r="C360" s="23">
        <v>12</v>
      </c>
      <c r="D360" s="22">
        <v>9786144221136</v>
      </c>
    </row>
    <row r="361" spans="1:4">
      <c r="A361" s="26" t="s">
        <v>6060</v>
      </c>
      <c r="B361" s="26" t="s">
        <v>5885</v>
      </c>
      <c r="C361" s="23">
        <v>18</v>
      </c>
      <c r="D361" s="22" t="s">
        <v>301</v>
      </c>
    </row>
    <row r="362" spans="1:4">
      <c r="A362" s="26" t="s">
        <v>6061</v>
      </c>
      <c r="B362" s="26" t="s">
        <v>303</v>
      </c>
      <c r="C362" s="23">
        <v>18.25</v>
      </c>
      <c r="D362" s="22" t="s">
        <v>304</v>
      </c>
    </row>
    <row r="363" spans="1:4">
      <c r="A363" s="26" t="s">
        <v>6061</v>
      </c>
      <c r="B363" s="26" t="s">
        <v>7082</v>
      </c>
      <c r="C363" s="23">
        <v>22</v>
      </c>
      <c r="D363" s="22">
        <v>9953337284</v>
      </c>
    </row>
    <row r="364" spans="1:4">
      <c r="A364" s="26" t="s">
        <v>6061</v>
      </c>
      <c r="B364" s="26" t="s">
        <v>7083</v>
      </c>
      <c r="C364" s="23">
        <v>22</v>
      </c>
      <c r="D364" s="22">
        <v>9953337055</v>
      </c>
    </row>
    <row r="365" spans="1:4">
      <c r="A365" s="26" t="s">
        <v>6061</v>
      </c>
      <c r="B365" s="26" t="s">
        <v>5543</v>
      </c>
      <c r="C365" s="23">
        <v>22</v>
      </c>
      <c r="D365" s="22">
        <v>9789953869995</v>
      </c>
    </row>
    <row r="366" spans="1:4">
      <c r="A366" s="26" t="s">
        <v>6061</v>
      </c>
      <c r="B366" s="26" t="s">
        <v>5544</v>
      </c>
      <c r="C366" s="23">
        <v>20</v>
      </c>
      <c r="D366" s="22">
        <v>9786144220023</v>
      </c>
    </row>
    <row r="367" spans="1:4">
      <c r="A367" s="26" t="s">
        <v>6061</v>
      </c>
      <c r="B367" s="26" t="s">
        <v>2761</v>
      </c>
      <c r="C367" s="23">
        <v>75</v>
      </c>
      <c r="D367" s="22">
        <v>9771610821</v>
      </c>
    </row>
    <row r="368" spans="1:4">
      <c r="A368" s="26" t="s">
        <v>6061</v>
      </c>
      <c r="B368" s="26" t="s">
        <v>2762</v>
      </c>
      <c r="C368" s="23">
        <v>33</v>
      </c>
      <c r="D368" s="22">
        <v>9771606921</v>
      </c>
    </row>
    <row r="369" spans="1:4" s="19" customFormat="1">
      <c r="A369" s="26" t="s">
        <v>6061</v>
      </c>
      <c r="B369" s="26" t="s">
        <v>8114</v>
      </c>
      <c r="C369" s="23">
        <v>22</v>
      </c>
      <c r="D369" s="22">
        <v>9786144229767</v>
      </c>
    </row>
    <row r="370" spans="1:4">
      <c r="A370" s="26" t="s">
        <v>6061</v>
      </c>
      <c r="B370" s="25" t="s">
        <v>7764</v>
      </c>
      <c r="C370" s="28">
        <v>28</v>
      </c>
      <c r="D370" s="166">
        <v>9786144226605</v>
      </c>
    </row>
    <row r="371" spans="1:4">
      <c r="A371" s="26" t="s">
        <v>6062</v>
      </c>
      <c r="B371" s="26" t="s">
        <v>5886</v>
      </c>
      <c r="C371" s="23">
        <v>16.5</v>
      </c>
      <c r="D371" s="22">
        <v>9953331766</v>
      </c>
    </row>
    <row r="372" spans="1:4">
      <c r="A372" s="26" t="s">
        <v>6062</v>
      </c>
      <c r="B372" s="26" t="s">
        <v>305</v>
      </c>
      <c r="C372" s="23">
        <v>11</v>
      </c>
      <c r="D372" s="22">
        <v>9960444651</v>
      </c>
    </row>
    <row r="373" spans="1:4">
      <c r="A373" s="26" t="s">
        <v>6062</v>
      </c>
      <c r="B373" s="26" t="s">
        <v>306</v>
      </c>
      <c r="C373" s="23">
        <v>11</v>
      </c>
      <c r="D373" s="22" t="s">
        <v>307</v>
      </c>
    </row>
    <row r="374" spans="1:4">
      <c r="A374" s="26" t="s">
        <v>6063</v>
      </c>
      <c r="B374" s="26" t="s">
        <v>5887</v>
      </c>
      <c r="C374" s="23">
        <v>14.25</v>
      </c>
      <c r="D374" s="22">
        <v>9953100942</v>
      </c>
    </row>
    <row r="375" spans="1:4">
      <c r="A375" s="26" t="s">
        <v>308</v>
      </c>
      <c r="B375" s="26" t="s">
        <v>309</v>
      </c>
      <c r="C375" s="23">
        <v>4.25</v>
      </c>
      <c r="D375" s="22" t="s">
        <v>310</v>
      </c>
    </row>
    <row r="376" spans="1:4">
      <c r="A376" s="26" t="s">
        <v>6064</v>
      </c>
      <c r="B376" s="26" t="s">
        <v>311</v>
      </c>
      <c r="C376" s="23">
        <v>12</v>
      </c>
      <c r="D376" s="22">
        <v>9953105367</v>
      </c>
    </row>
    <row r="377" spans="1:4" s="19" customFormat="1">
      <c r="A377" s="26" t="s">
        <v>6066</v>
      </c>
      <c r="B377" s="26" t="s">
        <v>7059</v>
      </c>
      <c r="C377" s="23">
        <v>16</v>
      </c>
      <c r="D377" s="22">
        <v>9786144221921</v>
      </c>
    </row>
    <row r="378" spans="1:4">
      <c r="A378" s="26" t="s">
        <v>312</v>
      </c>
      <c r="B378" s="26" t="s">
        <v>5888</v>
      </c>
      <c r="C378" s="23">
        <v>18.25</v>
      </c>
      <c r="D378" s="22" t="s">
        <v>313</v>
      </c>
    </row>
    <row r="379" spans="1:4">
      <c r="A379" s="26" t="s">
        <v>314</v>
      </c>
      <c r="B379" s="26" t="s">
        <v>315</v>
      </c>
      <c r="C379" s="23">
        <v>72.5</v>
      </c>
      <c r="D379" s="22" t="s">
        <v>316</v>
      </c>
    </row>
    <row r="380" spans="1:4">
      <c r="A380" s="26" t="s">
        <v>314</v>
      </c>
      <c r="B380" s="26" t="s">
        <v>317</v>
      </c>
      <c r="C380" s="23">
        <v>25.25</v>
      </c>
      <c r="D380" s="22" t="s">
        <v>318</v>
      </c>
    </row>
    <row r="381" spans="1:4">
      <c r="A381" s="26" t="s">
        <v>7084</v>
      </c>
      <c r="B381" s="26" t="s">
        <v>5889</v>
      </c>
      <c r="C381" s="23">
        <v>7.25</v>
      </c>
      <c r="D381" s="22" t="s">
        <v>319</v>
      </c>
    </row>
    <row r="382" spans="1:4">
      <c r="A382" s="26" t="s">
        <v>7085</v>
      </c>
      <c r="B382" s="26" t="s">
        <v>5890</v>
      </c>
      <c r="C382" s="23">
        <v>8</v>
      </c>
      <c r="D382" s="22" t="s">
        <v>320</v>
      </c>
    </row>
    <row r="383" spans="1:4">
      <c r="A383" s="26" t="s">
        <v>321</v>
      </c>
      <c r="B383" s="26" t="s">
        <v>5891</v>
      </c>
      <c r="C383" s="23">
        <v>14.25</v>
      </c>
      <c r="D383" s="22" t="s">
        <v>322</v>
      </c>
    </row>
    <row r="384" spans="1:4">
      <c r="A384" s="26" t="s">
        <v>323</v>
      </c>
      <c r="B384" s="26" t="s">
        <v>5892</v>
      </c>
      <c r="C384" s="23">
        <v>7.25</v>
      </c>
      <c r="D384" s="22" t="s">
        <v>324</v>
      </c>
    </row>
    <row r="385" spans="1:4">
      <c r="A385" s="26" t="s">
        <v>325</v>
      </c>
      <c r="B385" s="26" t="s">
        <v>326</v>
      </c>
      <c r="C385" s="23">
        <v>13.25</v>
      </c>
      <c r="D385" s="22" t="s">
        <v>327</v>
      </c>
    </row>
    <row r="386" spans="1:4">
      <c r="A386" s="26" t="s">
        <v>325</v>
      </c>
      <c r="B386" s="26" t="s">
        <v>328</v>
      </c>
      <c r="C386" s="23">
        <v>14.5</v>
      </c>
      <c r="D386" s="22">
        <v>9953100969</v>
      </c>
    </row>
    <row r="387" spans="1:4" s="19" customFormat="1">
      <c r="A387" s="26" t="s">
        <v>7906</v>
      </c>
      <c r="B387" s="26" t="s">
        <v>7907</v>
      </c>
      <c r="C387" s="23">
        <v>22</v>
      </c>
      <c r="D387" s="22">
        <v>9786144227404</v>
      </c>
    </row>
    <row r="388" spans="1:4">
      <c r="A388" s="26" t="s">
        <v>7086</v>
      </c>
      <c r="B388" s="26" t="s">
        <v>5893</v>
      </c>
      <c r="C388" s="23">
        <v>17</v>
      </c>
      <c r="D388" s="22" t="s">
        <v>329</v>
      </c>
    </row>
    <row r="389" spans="1:4">
      <c r="A389" s="26" t="s">
        <v>7086</v>
      </c>
      <c r="B389" s="26" t="s">
        <v>5894</v>
      </c>
      <c r="C389" s="23">
        <v>12</v>
      </c>
      <c r="D389" s="22" t="s">
        <v>330</v>
      </c>
    </row>
    <row r="390" spans="1:4">
      <c r="A390" s="26" t="s">
        <v>7086</v>
      </c>
      <c r="B390" s="26" t="s">
        <v>5895</v>
      </c>
      <c r="C390" s="23">
        <v>22</v>
      </c>
      <c r="D390" s="22">
        <v>9789953864037</v>
      </c>
    </row>
    <row r="391" spans="1:4">
      <c r="A391" s="26" t="s">
        <v>7086</v>
      </c>
      <c r="B391" s="26" t="s">
        <v>5896</v>
      </c>
      <c r="C391" s="23">
        <v>44</v>
      </c>
      <c r="D391" s="22">
        <v>9789953863863</v>
      </c>
    </row>
    <row r="392" spans="1:4">
      <c r="A392" s="26" t="s">
        <v>7086</v>
      </c>
      <c r="B392" s="26" t="s">
        <v>5897</v>
      </c>
      <c r="C392" s="23">
        <v>12</v>
      </c>
      <c r="D392" s="22">
        <v>9953337845</v>
      </c>
    </row>
    <row r="393" spans="1:4">
      <c r="A393" s="26" t="s">
        <v>7086</v>
      </c>
      <c r="B393" s="26" t="s">
        <v>5898</v>
      </c>
      <c r="C393" s="23">
        <v>17.5</v>
      </c>
      <c r="D393" s="22">
        <v>9953102368</v>
      </c>
    </row>
    <row r="394" spans="1:4">
      <c r="A394" s="26" t="s">
        <v>7086</v>
      </c>
      <c r="B394" s="26" t="s">
        <v>5899</v>
      </c>
      <c r="C394" s="23"/>
      <c r="D394" s="22" t="s">
        <v>331</v>
      </c>
    </row>
    <row r="395" spans="1:4">
      <c r="A395" s="26" t="s">
        <v>7086</v>
      </c>
      <c r="B395" s="26" t="s">
        <v>5900</v>
      </c>
      <c r="C395" s="23">
        <v>10</v>
      </c>
      <c r="D395" s="22" t="s">
        <v>332</v>
      </c>
    </row>
    <row r="396" spans="1:4">
      <c r="A396" s="26" t="s">
        <v>7086</v>
      </c>
      <c r="B396" s="26" t="s">
        <v>5901</v>
      </c>
      <c r="C396" s="23">
        <v>8.5</v>
      </c>
      <c r="D396" s="22">
        <v>9953104123</v>
      </c>
    </row>
    <row r="397" spans="1:4">
      <c r="A397" s="26" t="s">
        <v>7086</v>
      </c>
      <c r="B397" s="26" t="s">
        <v>5902</v>
      </c>
      <c r="C397" s="23">
        <v>19.5</v>
      </c>
      <c r="D397" s="22" t="s">
        <v>333</v>
      </c>
    </row>
    <row r="398" spans="1:4">
      <c r="A398" s="26" t="s">
        <v>334</v>
      </c>
      <c r="B398" s="26" t="s">
        <v>335</v>
      </c>
      <c r="C398" s="23">
        <v>14.5</v>
      </c>
      <c r="D398" s="22">
        <v>9953102643</v>
      </c>
    </row>
    <row r="399" spans="1:4">
      <c r="A399" s="26" t="s">
        <v>6065</v>
      </c>
      <c r="B399" s="26" t="s">
        <v>5297</v>
      </c>
      <c r="C399" s="23">
        <v>50</v>
      </c>
      <c r="D399" s="22">
        <f>----   9789953865485</f>
        <v>9789953865485</v>
      </c>
    </row>
    <row r="400" spans="1:4">
      <c r="A400" s="26" t="s">
        <v>334</v>
      </c>
      <c r="B400" s="26" t="s">
        <v>336</v>
      </c>
      <c r="C400" s="23">
        <v>13.25</v>
      </c>
      <c r="D400" s="22">
        <v>9953336954</v>
      </c>
    </row>
    <row r="401" spans="1:4" s="19" customFormat="1">
      <c r="A401" s="26" t="s">
        <v>7521</v>
      </c>
      <c r="B401" s="26" t="s">
        <v>7522</v>
      </c>
      <c r="C401" s="23">
        <v>10</v>
      </c>
      <c r="D401" s="22">
        <v>9786144224410</v>
      </c>
    </row>
    <row r="402" spans="1:4">
      <c r="A402" s="26" t="s">
        <v>6066</v>
      </c>
      <c r="B402" s="26" t="s">
        <v>7087</v>
      </c>
      <c r="C402" s="23">
        <v>16</v>
      </c>
      <c r="D402" s="22">
        <v>9786144220443</v>
      </c>
    </row>
    <row r="403" spans="1:4" s="19" customFormat="1">
      <c r="A403" s="26" t="s">
        <v>6066</v>
      </c>
      <c r="B403" s="26" t="s">
        <v>5764</v>
      </c>
      <c r="C403" s="23">
        <v>20</v>
      </c>
      <c r="D403" s="22">
        <v>9786144221143</v>
      </c>
    </row>
    <row r="404" spans="1:4">
      <c r="A404" s="26" t="s">
        <v>337</v>
      </c>
      <c r="B404" s="26" t="s">
        <v>5903</v>
      </c>
      <c r="C404" s="23">
        <v>12</v>
      </c>
      <c r="D404" s="22" t="s">
        <v>338</v>
      </c>
    </row>
    <row r="405" spans="1:4">
      <c r="A405" s="26" t="s">
        <v>339</v>
      </c>
      <c r="B405" s="26" t="s">
        <v>5904</v>
      </c>
      <c r="C405" s="23">
        <v>4.25</v>
      </c>
      <c r="D405" s="22" t="s">
        <v>340</v>
      </c>
    </row>
    <row r="406" spans="1:4">
      <c r="A406" s="26" t="s">
        <v>341</v>
      </c>
      <c r="B406" s="26" t="s">
        <v>342</v>
      </c>
      <c r="C406" s="23">
        <v>11</v>
      </c>
      <c r="D406" s="22" t="s">
        <v>343</v>
      </c>
    </row>
    <row r="407" spans="1:4">
      <c r="A407" s="26" t="s">
        <v>341</v>
      </c>
      <c r="B407" s="26" t="s">
        <v>344</v>
      </c>
      <c r="C407" s="23">
        <v>11</v>
      </c>
      <c r="D407" s="22" t="s">
        <v>345</v>
      </c>
    </row>
    <row r="408" spans="1:4">
      <c r="A408" s="26" t="s">
        <v>2763</v>
      </c>
      <c r="B408" s="26" t="s">
        <v>347</v>
      </c>
      <c r="C408" s="23">
        <v>12</v>
      </c>
      <c r="D408" s="22">
        <v>9953335184</v>
      </c>
    </row>
    <row r="409" spans="1:4">
      <c r="A409" s="26" t="s">
        <v>2763</v>
      </c>
      <c r="B409" s="26" t="s">
        <v>5905</v>
      </c>
      <c r="C409" s="23">
        <v>22</v>
      </c>
      <c r="D409" s="22" t="s">
        <v>348</v>
      </c>
    </row>
    <row r="410" spans="1:4">
      <c r="A410" s="26" t="s">
        <v>2763</v>
      </c>
      <c r="B410" s="26" t="s">
        <v>5906</v>
      </c>
      <c r="C410" s="23">
        <v>18.25</v>
      </c>
      <c r="D410" s="22" t="s">
        <v>349</v>
      </c>
    </row>
    <row r="411" spans="1:4">
      <c r="A411" s="26" t="s">
        <v>2763</v>
      </c>
      <c r="B411" s="26" t="s">
        <v>5907</v>
      </c>
      <c r="C411" s="23">
        <v>30.25</v>
      </c>
      <c r="D411" s="22">
        <v>9953333629</v>
      </c>
    </row>
    <row r="412" spans="1:4">
      <c r="A412" s="26" t="s">
        <v>2763</v>
      </c>
      <c r="B412" s="26" t="s">
        <v>5908</v>
      </c>
      <c r="C412" s="23">
        <v>9</v>
      </c>
      <c r="D412" s="22">
        <v>9789953865478</v>
      </c>
    </row>
    <row r="413" spans="1:4">
      <c r="A413" s="26" t="s">
        <v>350</v>
      </c>
      <c r="B413" s="26" t="s">
        <v>5909</v>
      </c>
      <c r="C413" s="23">
        <v>12</v>
      </c>
      <c r="D413" s="22" t="s">
        <v>351</v>
      </c>
    </row>
    <row r="414" spans="1:4" s="19" customFormat="1">
      <c r="A414" s="26" t="s">
        <v>8134</v>
      </c>
      <c r="B414" s="26" t="s">
        <v>8135</v>
      </c>
      <c r="C414" s="23">
        <v>20</v>
      </c>
      <c r="D414" s="22">
        <v>97861440500259</v>
      </c>
    </row>
    <row r="415" spans="1:4" s="19" customFormat="1">
      <c r="A415" s="26" t="s">
        <v>8175</v>
      </c>
      <c r="B415" s="26" t="s">
        <v>8176</v>
      </c>
      <c r="C415" s="23">
        <v>30</v>
      </c>
      <c r="D415" s="22">
        <v>9789996649769</v>
      </c>
    </row>
    <row r="416" spans="1:4" s="19" customFormat="1">
      <c r="A416" s="26" t="s">
        <v>6067</v>
      </c>
      <c r="B416" s="26" t="s">
        <v>5767</v>
      </c>
      <c r="C416" s="23">
        <v>16</v>
      </c>
      <c r="D416" s="22">
        <v>9786144221822</v>
      </c>
    </row>
    <row r="417" spans="1:4" ht="29.25" customHeight="1">
      <c r="A417" s="26" t="s">
        <v>6067</v>
      </c>
      <c r="B417" s="76" t="s">
        <v>5910</v>
      </c>
      <c r="C417" s="23">
        <v>16</v>
      </c>
      <c r="D417" s="22">
        <v>9953862303</v>
      </c>
    </row>
    <row r="418" spans="1:4">
      <c r="A418" s="26" t="s">
        <v>6068</v>
      </c>
      <c r="B418" s="26" t="s">
        <v>5911</v>
      </c>
      <c r="C418" s="23">
        <v>11</v>
      </c>
      <c r="D418" s="22" t="s">
        <v>352</v>
      </c>
    </row>
    <row r="419" spans="1:4">
      <c r="A419" s="26" t="s">
        <v>353</v>
      </c>
      <c r="B419" s="26" t="s">
        <v>5690</v>
      </c>
      <c r="C419" s="23">
        <v>25</v>
      </c>
      <c r="D419" s="22">
        <v>9786144220511</v>
      </c>
    </row>
    <row r="420" spans="1:4">
      <c r="A420" s="26" t="s">
        <v>353</v>
      </c>
      <c r="B420" s="26" t="s">
        <v>354</v>
      </c>
      <c r="C420" s="23">
        <v>20</v>
      </c>
      <c r="D420" s="22">
        <v>9789953864457</v>
      </c>
    </row>
    <row r="421" spans="1:4">
      <c r="A421" s="26" t="s">
        <v>353</v>
      </c>
      <c r="B421" s="26" t="s">
        <v>355</v>
      </c>
      <c r="C421" s="23">
        <v>12</v>
      </c>
      <c r="D421" s="22">
        <v>9789953863238</v>
      </c>
    </row>
    <row r="422" spans="1:4">
      <c r="A422" s="26" t="s">
        <v>353</v>
      </c>
      <c r="B422" s="26" t="s">
        <v>7088</v>
      </c>
      <c r="C422" s="23">
        <v>20</v>
      </c>
      <c r="D422" s="22">
        <v>9953337012</v>
      </c>
    </row>
    <row r="423" spans="1:4">
      <c r="A423" s="26" t="s">
        <v>353</v>
      </c>
      <c r="B423" s="26" t="s">
        <v>356</v>
      </c>
      <c r="C423" s="23">
        <v>12</v>
      </c>
      <c r="D423" s="22">
        <v>9953337039</v>
      </c>
    </row>
    <row r="424" spans="1:4">
      <c r="A424" s="26" t="s">
        <v>353</v>
      </c>
      <c r="B424" s="26" t="s">
        <v>357</v>
      </c>
      <c r="C424" s="23">
        <v>18</v>
      </c>
      <c r="D424" s="22">
        <v>9953337020</v>
      </c>
    </row>
    <row r="425" spans="1:4">
      <c r="A425" s="26" t="s">
        <v>353</v>
      </c>
      <c r="B425" s="26" t="s">
        <v>358</v>
      </c>
      <c r="C425" s="23">
        <v>36.25</v>
      </c>
      <c r="D425" s="22" t="s">
        <v>359</v>
      </c>
    </row>
    <row r="426" spans="1:4">
      <c r="A426" s="26" t="s">
        <v>353</v>
      </c>
      <c r="B426" s="26" t="s">
        <v>360</v>
      </c>
      <c r="C426" s="23">
        <v>6</v>
      </c>
      <c r="D426" s="22">
        <v>9953861110</v>
      </c>
    </row>
    <row r="427" spans="1:4">
      <c r="A427" s="26" t="s">
        <v>353</v>
      </c>
      <c r="B427" s="26" t="s">
        <v>361</v>
      </c>
      <c r="C427" s="23">
        <v>8</v>
      </c>
      <c r="D427" s="22">
        <v>9953861102</v>
      </c>
    </row>
    <row r="428" spans="1:4">
      <c r="A428" s="26" t="s">
        <v>353</v>
      </c>
      <c r="B428" s="26" t="s">
        <v>362</v>
      </c>
      <c r="C428" s="23">
        <v>7.5</v>
      </c>
      <c r="D428" s="22">
        <v>9953861072</v>
      </c>
    </row>
    <row r="429" spans="1:4">
      <c r="A429" s="26" t="s">
        <v>353</v>
      </c>
      <c r="B429" s="26" t="s">
        <v>363</v>
      </c>
      <c r="C429" s="23">
        <v>12</v>
      </c>
      <c r="D429" s="22">
        <v>9789953865058</v>
      </c>
    </row>
    <row r="430" spans="1:4">
      <c r="A430" s="26" t="s">
        <v>353</v>
      </c>
      <c r="B430" s="26" t="s">
        <v>364</v>
      </c>
      <c r="C430" s="23">
        <v>12</v>
      </c>
      <c r="D430" s="22">
        <v>9789953865263</v>
      </c>
    </row>
    <row r="431" spans="1:4">
      <c r="A431" s="26" t="s">
        <v>353</v>
      </c>
      <c r="B431" s="26" t="s">
        <v>365</v>
      </c>
      <c r="C431" s="23">
        <v>12</v>
      </c>
      <c r="D431" s="22">
        <v>9789953865348</v>
      </c>
    </row>
    <row r="432" spans="1:4">
      <c r="A432" s="26" t="s">
        <v>353</v>
      </c>
      <c r="B432" s="26" t="s">
        <v>366</v>
      </c>
      <c r="C432" s="23">
        <v>13</v>
      </c>
      <c r="D432" s="22">
        <v>9789953865683</v>
      </c>
    </row>
    <row r="433" spans="1:4">
      <c r="A433" s="26" t="s">
        <v>353</v>
      </c>
      <c r="B433" s="26" t="s">
        <v>5364</v>
      </c>
      <c r="C433" s="23">
        <v>14</v>
      </c>
      <c r="D433" s="22">
        <f>----   9789953866376</f>
        <v>9789953866376</v>
      </c>
    </row>
    <row r="434" spans="1:4" s="19" customFormat="1">
      <c r="A434" s="26" t="s">
        <v>353</v>
      </c>
      <c r="B434" s="26" t="s">
        <v>6631</v>
      </c>
      <c r="C434" s="23">
        <v>20</v>
      </c>
      <c r="D434" s="22">
        <v>9789953866383</v>
      </c>
    </row>
    <row r="435" spans="1:4" s="19" customFormat="1">
      <c r="A435" s="26" t="s">
        <v>353</v>
      </c>
      <c r="B435" s="26" t="s">
        <v>5766</v>
      </c>
      <c r="C435" s="23">
        <v>18</v>
      </c>
      <c r="D435" s="22">
        <v>9789953865881</v>
      </c>
    </row>
    <row r="436" spans="1:4" s="19" customFormat="1">
      <c r="A436" s="26" t="s">
        <v>353</v>
      </c>
      <c r="B436" s="26" t="s">
        <v>6920</v>
      </c>
      <c r="C436" s="23">
        <v>18</v>
      </c>
      <c r="D436" s="22">
        <v>9786144222829</v>
      </c>
    </row>
    <row r="437" spans="1:4" s="19" customFormat="1">
      <c r="A437" s="26" t="s">
        <v>353</v>
      </c>
      <c r="B437" s="26" t="s">
        <v>6921</v>
      </c>
      <c r="C437" s="23">
        <v>18</v>
      </c>
      <c r="D437" s="22">
        <v>9786144223215</v>
      </c>
    </row>
    <row r="438" spans="1:4" s="19" customFormat="1">
      <c r="A438" s="26" t="s">
        <v>353</v>
      </c>
      <c r="B438" s="26" t="s">
        <v>7578</v>
      </c>
      <c r="C438" s="23">
        <v>15</v>
      </c>
      <c r="D438" s="22">
        <v>9789953866581</v>
      </c>
    </row>
    <row r="439" spans="1:4" s="19" customFormat="1">
      <c r="A439" s="26" t="s">
        <v>353</v>
      </c>
      <c r="B439" s="26" t="s">
        <v>7660</v>
      </c>
      <c r="C439" s="23">
        <v>18</v>
      </c>
      <c r="D439" s="22">
        <v>9786144225738</v>
      </c>
    </row>
    <row r="440" spans="1:4" s="19" customFormat="1">
      <c r="A440" s="26" t="s">
        <v>353</v>
      </c>
      <c r="B440" s="26" t="s">
        <v>7801</v>
      </c>
      <c r="C440" s="23">
        <v>15</v>
      </c>
      <c r="D440" s="22">
        <v>9786144227381</v>
      </c>
    </row>
    <row r="441" spans="1:4" s="19" customFormat="1">
      <c r="A441" s="26" t="s">
        <v>353</v>
      </c>
      <c r="B441" s="26" t="s">
        <v>7831</v>
      </c>
      <c r="C441" s="23">
        <v>15</v>
      </c>
      <c r="D441" s="22">
        <v>9786144227343</v>
      </c>
    </row>
    <row r="442" spans="1:4">
      <c r="A442" s="26" t="s">
        <v>367</v>
      </c>
      <c r="B442" s="26" t="s">
        <v>5912</v>
      </c>
      <c r="C442" s="23">
        <v>5.5</v>
      </c>
      <c r="D442" s="22" t="s">
        <v>368</v>
      </c>
    </row>
    <row r="443" spans="1:4">
      <c r="A443" s="26" t="s">
        <v>369</v>
      </c>
      <c r="B443" s="26" t="s">
        <v>5913</v>
      </c>
      <c r="C443" s="23">
        <v>285</v>
      </c>
      <c r="D443" s="22" t="s">
        <v>370</v>
      </c>
    </row>
    <row r="444" spans="1:4">
      <c r="A444" s="26" t="s">
        <v>371</v>
      </c>
      <c r="B444" s="26" t="s">
        <v>5914</v>
      </c>
      <c r="C444" s="23">
        <v>12</v>
      </c>
      <c r="D444" s="22" t="s">
        <v>372</v>
      </c>
    </row>
    <row r="445" spans="1:4">
      <c r="A445" s="26" t="s">
        <v>2764</v>
      </c>
      <c r="B445" s="26" t="s">
        <v>5915</v>
      </c>
      <c r="C445" s="23">
        <v>35</v>
      </c>
      <c r="D445" s="22" t="s">
        <v>2765</v>
      </c>
    </row>
    <row r="446" spans="1:4">
      <c r="A446" s="26" t="s">
        <v>373</v>
      </c>
      <c r="B446" s="26" t="s">
        <v>374</v>
      </c>
      <c r="C446" s="23">
        <v>45</v>
      </c>
      <c r="D446" s="22">
        <v>9953861056</v>
      </c>
    </row>
    <row r="447" spans="1:4">
      <c r="A447" s="26" t="s">
        <v>6069</v>
      </c>
      <c r="B447" s="26" t="s">
        <v>5692</v>
      </c>
      <c r="C447" s="23">
        <v>12</v>
      </c>
      <c r="D447" s="22">
        <v>9786144221396</v>
      </c>
    </row>
    <row r="448" spans="1:4">
      <c r="A448" s="26" t="s">
        <v>6070</v>
      </c>
      <c r="B448" s="26" t="s">
        <v>5916</v>
      </c>
      <c r="C448" s="23">
        <v>16.5</v>
      </c>
      <c r="D448" s="22">
        <v>9953336660</v>
      </c>
    </row>
    <row r="449" spans="1:4">
      <c r="A449" s="26" t="s">
        <v>6070</v>
      </c>
      <c r="B449" s="26" t="s">
        <v>5917</v>
      </c>
      <c r="C449" s="23">
        <v>14.25</v>
      </c>
      <c r="D449" s="22" t="s">
        <v>375</v>
      </c>
    </row>
    <row r="450" spans="1:4">
      <c r="A450" s="26" t="s">
        <v>6070</v>
      </c>
      <c r="B450" s="26" t="s">
        <v>5918</v>
      </c>
      <c r="C450" s="23">
        <v>22</v>
      </c>
      <c r="D450" s="22">
        <v>9953330549</v>
      </c>
    </row>
    <row r="451" spans="1:4" s="19" customFormat="1">
      <c r="A451" s="26" t="s">
        <v>6070</v>
      </c>
      <c r="B451" s="26" t="s">
        <v>5919</v>
      </c>
      <c r="C451" s="23">
        <v>28</v>
      </c>
      <c r="D451" s="22">
        <v>9789953337142</v>
      </c>
    </row>
    <row r="452" spans="1:4">
      <c r="A452" s="26" t="s">
        <v>6070</v>
      </c>
      <c r="B452" s="26" t="s">
        <v>7089</v>
      </c>
      <c r="C452" s="23">
        <v>24.25</v>
      </c>
      <c r="D452" s="22">
        <v>9953336652</v>
      </c>
    </row>
    <row r="453" spans="1:4" s="19" customFormat="1">
      <c r="A453" s="26" t="s">
        <v>6070</v>
      </c>
      <c r="B453" s="26" t="s">
        <v>7834</v>
      </c>
      <c r="C453" s="23">
        <v>35</v>
      </c>
      <c r="D453" s="22">
        <v>9789953337159</v>
      </c>
    </row>
    <row r="454" spans="1:4">
      <c r="A454" s="26" t="s">
        <v>5538</v>
      </c>
      <c r="B454" s="26" t="s">
        <v>5539</v>
      </c>
      <c r="C454" s="23">
        <v>20</v>
      </c>
      <c r="D454" s="22">
        <v>9789953869865</v>
      </c>
    </row>
    <row r="455" spans="1:4">
      <c r="A455" s="26" t="s">
        <v>376</v>
      </c>
      <c r="B455" s="26" t="s">
        <v>377</v>
      </c>
      <c r="C455" s="23">
        <v>14.25</v>
      </c>
      <c r="D455" s="22" t="s">
        <v>378</v>
      </c>
    </row>
    <row r="456" spans="1:4">
      <c r="A456" s="26" t="s">
        <v>7090</v>
      </c>
      <c r="B456" s="26" t="s">
        <v>379</v>
      </c>
      <c r="C456" s="23">
        <v>7.25</v>
      </c>
      <c r="D456" s="22" t="s">
        <v>380</v>
      </c>
    </row>
    <row r="457" spans="1:4">
      <c r="A457" s="26" t="s">
        <v>7091</v>
      </c>
      <c r="B457" s="26" t="s">
        <v>381</v>
      </c>
      <c r="C457" s="23">
        <v>12</v>
      </c>
      <c r="D457" s="22" t="s">
        <v>382</v>
      </c>
    </row>
    <row r="458" spans="1:4">
      <c r="A458" s="26" t="s">
        <v>7091</v>
      </c>
      <c r="B458" s="26" t="s">
        <v>383</v>
      </c>
      <c r="C458" s="23">
        <v>19.5</v>
      </c>
      <c r="D458" s="22">
        <v>9953863008</v>
      </c>
    </row>
    <row r="459" spans="1:4">
      <c r="A459" s="26" t="s">
        <v>7091</v>
      </c>
      <c r="B459" s="26" t="s">
        <v>384</v>
      </c>
      <c r="C459" s="23">
        <v>11</v>
      </c>
      <c r="D459" s="22" t="s">
        <v>385</v>
      </c>
    </row>
    <row r="460" spans="1:4">
      <c r="A460" s="26" t="s">
        <v>7093</v>
      </c>
      <c r="B460" s="26" t="s">
        <v>387</v>
      </c>
      <c r="C460" s="23">
        <v>17</v>
      </c>
      <c r="D460" s="22">
        <v>9953101655</v>
      </c>
    </row>
    <row r="461" spans="1:4">
      <c r="A461" s="26" t="s">
        <v>7091</v>
      </c>
      <c r="B461" s="26" t="s">
        <v>5691</v>
      </c>
      <c r="C461" s="23">
        <v>14</v>
      </c>
      <c r="D461" s="22">
        <v>9786144220689</v>
      </c>
    </row>
    <row r="462" spans="1:4">
      <c r="A462" s="26" t="s">
        <v>7091</v>
      </c>
      <c r="B462" s="26" t="s">
        <v>388</v>
      </c>
      <c r="C462" s="23">
        <v>12</v>
      </c>
      <c r="D462" s="22">
        <v>9953105421</v>
      </c>
    </row>
    <row r="463" spans="1:4">
      <c r="A463" s="26" t="s">
        <v>7091</v>
      </c>
      <c r="B463" s="26" t="s">
        <v>389</v>
      </c>
      <c r="C463" s="23">
        <v>12</v>
      </c>
      <c r="D463" s="22">
        <v>9953861099</v>
      </c>
    </row>
    <row r="464" spans="1:4">
      <c r="A464" s="26" t="s">
        <v>7091</v>
      </c>
      <c r="B464" s="26" t="s">
        <v>5664</v>
      </c>
      <c r="C464" s="23">
        <v>12</v>
      </c>
      <c r="D464" s="22">
        <v>9786144220450</v>
      </c>
    </row>
    <row r="465" spans="1:4">
      <c r="A465" s="26" t="s">
        <v>7091</v>
      </c>
      <c r="B465" s="26" t="s">
        <v>6633</v>
      </c>
      <c r="C465" s="23">
        <v>12</v>
      </c>
      <c r="D465" s="22">
        <v>9953861099</v>
      </c>
    </row>
    <row r="466" spans="1:4" s="19" customFormat="1">
      <c r="A466" s="26" t="s">
        <v>7093</v>
      </c>
      <c r="B466" s="26" t="s">
        <v>7662</v>
      </c>
      <c r="C466" s="23">
        <v>15</v>
      </c>
      <c r="D466" s="22">
        <v>9789953865126</v>
      </c>
    </row>
    <row r="467" spans="1:4" s="19" customFormat="1">
      <c r="A467" s="26" t="s">
        <v>7091</v>
      </c>
      <c r="B467" s="26" t="s">
        <v>8174</v>
      </c>
      <c r="C467" s="23">
        <v>12</v>
      </c>
      <c r="D467" s="22">
        <v>9786140500792</v>
      </c>
    </row>
    <row r="468" spans="1:4">
      <c r="A468" s="26" t="s">
        <v>7092</v>
      </c>
      <c r="B468" s="26" t="s">
        <v>386</v>
      </c>
      <c r="C468" s="23">
        <v>12</v>
      </c>
      <c r="D468" s="22">
        <v>9953101663</v>
      </c>
    </row>
    <row r="469" spans="1:4">
      <c r="A469" s="26" t="s">
        <v>8272</v>
      </c>
      <c r="B469" s="26" t="s">
        <v>390</v>
      </c>
      <c r="C469" s="23">
        <v>12.5</v>
      </c>
      <c r="D469" s="22" t="s">
        <v>391</v>
      </c>
    </row>
    <row r="470" spans="1:4" s="19" customFormat="1">
      <c r="A470" s="26" t="s">
        <v>8272</v>
      </c>
      <c r="B470" s="26" t="s">
        <v>8273</v>
      </c>
      <c r="C470" s="23">
        <v>35</v>
      </c>
      <c r="D470" s="22">
        <v>9786144227398</v>
      </c>
    </row>
    <row r="471" spans="1:4">
      <c r="A471" s="26" t="s">
        <v>6071</v>
      </c>
      <c r="B471" s="26" t="s">
        <v>6632</v>
      </c>
      <c r="C471" s="23">
        <v>12</v>
      </c>
      <c r="D471" s="22">
        <v>9789953864679</v>
      </c>
    </row>
    <row r="472" spans="1:4">
      <c r="A472" s="26" t="s">
        <v>5384</v>
      </c>
      <c r="B472" s="26" t="s">
        <v>5385</v>
      </c>
      <c r="C472" s="23">
        <v>12</v>
      </c>
      <c r="D472" s="22">
        <v>9789953869858</v>
      </c>
    </row>
    <row r="473" spans="1:4">
      <c r="A473" s="26" t="s">
        <v>7094</v>
      </c>
      <c r="B473" s="26" t="s">
        <v>5920</v>
      </c>
      <c r="C473" s="23">
        <v>5.5</v>
      </c>
      <c r="D473" s="22" t="s">
        <v>392</v>
      </c>
    </row>
    <row r="474" spans="1:4">
      <c r="A474" s="26" t="s">
        <v>7094</v>
      </c>
      <c r="B474" s="26" t="s">
        <v>5921</v>
      </c>
      <c r="C474" s="23">
        <v>5.5</v>
      </c>
      <c r="D474" s="22" t="s">
        <v>393</v>
      </c>
    </row>
    <row r="475" spans="1:4">
      <c r="A475" s="26" t="s">
        <v>394</v>
      </c>
      <c r="B475" s="26" t="s">
        <v>395</v>
      </c>
      <c r="C475" s="23">
        <v>75</v>
      </c>
      <c r="D475" s="22" t="s">
        <v>396</v>
      </c>
    </row>
    <row r="476" spans="1:4">
      <c r="A476" s="26" t="s">
        <v>397</v>
      </c>
      <c r="B476" s="26" t="s">
        <v>5922</v>
      </c>
      <c r="C476" s="23">
        <v>11</v>
      </c>
      <c r="D476" s="22" t="s">
        <v>398</v>
      </c>
    </row>
    <row r="477" spans="1:4">
      <c r="A477" s="26" t="s">
        <v>399</v>
      </c>
      <c r="B477" s="26" t="s">
        <v>5923</v>
      </c>
      <c r="C477" s="23">
        <v>12</v>
      </c>
      <c r="D477" s="22" t="s">
        <v>400</v>
      </c>
    </row>
    <row r="478" spans="1:4">
      <c r="A478" s="26" t="s">
        <v>399</v>
      </c>
      <c r="B478" s="26" t="s">
        <v>5924</v>
      </c>
      <c r="C478" s="23">
        <v>10</v>
      </c>
      <c r="D478" s="22" t="s">
        <v>401</v>
      </c>
    </row>
    <row r="479" spans="1:4">
      <c r="A479" s="26" t="s">
        <v>399</v>
      </c>
      <c r="B479" s="26" t="s">
        <v>5925</v>
      </c>
      <c r="C479" s="23">
        <v>18.25</v>
      </c>
      <c r="D479" s="22" t="s">
        <v>402</v>
      </c>
    </row>
    <row r="480" spans="1:4">
      <c r="A480" s="26" t="s">
        <v>399</v>
      </c>
      <c r="B480" s="26" t="s">
        <v>6634</v>
      </c>
      <c r="C480" s="23">
        <v>12</v>
      </c>
      <c r="D480" s="22">
        <v>9953102015</v>
      </c>
    </row>
    <row r="481" spans="1:4">
      <c r="A481" s="26" t="s">
        <v>403</v>
      </c>
      <c r="B481" s="26" t="s">
        <v>404</v>
      </c>
      <c r="C481" s="23">
        <v>12</v>
      </c>
      <c r="D481" s="22" t="s">
        <v>1324</v>
      </c>
    </row>
    <row r="482" spans="1:4">
      <c r="A482" s="26" t="s">
        <v>405</v>
      </c>
      <c r="B482" s="26" t="s">
        <v>6775</v>
      </c>
      <c r="C482" s="23">
        <v>14</v>
      </c>
      <c r="D482" s="22">
        <v>9953861668</v>
      </c>
    </row>
    <row r="483" spans="1:4">
      <c r="A483" s="26" t="s">
        <v>405</v>
      </c>
      <c r="B483" s="26" t="s">
        <v>7095</v>
      </c>
      <c r="C483" s="23">
        <v>20</v>
      </c>
      <c r="D483" s="22">
        <v>9789953864815</v>
      </c>
    </row>
    <row r="484" spans="1:4">
      <c r="A484" s="26" t="s">
        <v>406</v>
      </c>
      <c r="B484" s="26" t="s">
        <v>407</v>
      </c>
      <c r="C484" s="23">
        <v>12</v>
      </c>
      <c r="D484" s="22" t="s">
        <v>408</v>
      </c>
    </row>
    <row r="485" spans="1:4">
      <c r="A485" s="26" t="s">
        <v>409</v>
      </c>
      <c r="B485" s="26" t="s">
        <v>410</v>
      </c>
      <c r="C485" s="23">
        <v>12</v>
      </c>
      <c r="D485" s="22" t="s">
        <v>411</v>
      </c>
    </row>
    <row r="486" spans="1:4">
      <c r="A486" s="26" t="s">
        <v>412</v>
      </c>
      <c r="B486" s="26" t="s">
        <v>413</v>
      </c>
      <c r="C486" s="23">
        <v>18.25</v>
      </c>
      <c r="D486" s="22" t="s">
        <v>414</v>
      </c>
    </row>
    <row r="487" spans="1:4">
      <c r="A487" s="26" t="s">
        <v>6072</v>
      </c>
      <c r="B487" s="26" t="s">
        <v>415</v>
      </c>
      <c r="C487" s="23">
        <v>20</v>
      </c>
      <c r="D487" s="22">
        <v>9789953865508</v>
      </c>
    </row>
    <row r="488" spans="1:4">
      <c r="A488" s="26" t="s">
        <v>416</v>
      </c>
      <c r="B488" s="26" t="s">
        <v>417</v>
      </c>
      <c r="C488" s="23">
        <v>22</v>
      </c>
      <c r="D488" s="22">
        <v>9953339767</v>
      </c>
    </row>
    <row r="489" spans="1:4">
      <c r="A489" s="26" t="s">
        <v>416</v>
      </c>
      <c r="B489" s="26" t="s">
        <v>418</v>
      </c>
      <c r="C489" s="23">
        <v>14.25</v>
      </c>
      <c r="D489" s="22" t="s">
        <v>419</v>
      </c>
    </row>
    <row r="490" spans="1:4">
      <c r="A490" s="26" t="s">
        <v>420</v>
      </c>
      <c r="B490" s="26" t="s">
        <v>5926</v>
      </c>
      <c r="C490" s="23">
        <v>42</v>
      </c>
      <c r="D490" s="22">
        <v>9953331618</v>
      </c>
    </row>
    <row r="491" spans="1:4">
      <c r="A491" s="26" t="s">
        <v>421</v>
      </c>
      <c r="B491" s="26" t="s">
        <v>422</v>
      </c>
      <c r="C491" s="23">
        <v>38.5</v>
      </c>
      <c r="D491" s="22" t="s">
        <v>423</v>
      </c>
    </row>
    <row r="492" spans="1:4">
      <c r="A492" s="26" t="s">
        <v>424</v>
      </c>
      <c r="B492" s="26" t="s">
        <v>6091</v>
      </c>
      <c r="C492" s="23">
        <v>17</v>
      </c>
      <c r="D492" s="22">
        <v>9953863016</v>
      </c>
    </row>
    <row r="493" spans="1:4">
      <c r="A493" s="26" t="s">
        <v>425</v>
      </c>
      <c r="B493" s="26" t="s">
        <v>6092</v>
      </c>
      <c r="C493" s="23">
        <v>12</v>
      </c>
      <c r="D493" s="22" t="s">
        <v>426</v>
      </c>
    </row>
    <row r="494" spans="1:4">
      <c r="A494" s="26" t="s">
        <v>427</v>
      </c>
      <c r="B494" s="26" t="s">
        <v>5927</v>
      </c>
      <c r="C494" s="23">
        <v>10.5</v>
      </c>
      <c r="D494" s="22">
        <v>9953338493</v>
      </c>
    </row>
    <row r="495" spans="1:4">
      <c r="A495" s="26" t="s">
        <v>6073</v>
      </c>
      <c r="B495" s="26" t="s">
        <v>428</v>
      </c>
      <c r="C495" s="23">
        <v>30.25</v>
      </c>
      <c r="D495" s="22" t="s">
        <v>429</v>
      </c>
    </row>
    <row r="496" spans="1:4">
      <c r="A496" s="26" t="s">
        <v>6073</v>
      </c>
      <c r="B496" s="26" t="s">
        <v>430</v>
      </c>
      <c r="C496" s="23">
        <v>35</v>
      </c>
      <c r="D496" s="22">
        <v>9789953864105</v>
      </c>
    </row>
    <row r="497" spans="1:4" s="19" customFormat="1">
      <c r="A497" s="26" t="s">
        <v>7057</v>
      </c>
      <c r="B497" s="26" t="s">
        <v>7058</v>
      </c>
      <c r="C497" s="23">
        <v>30</v>
      </c>
      <c r="D497" s="22">
        <v>9786144222089</v>
      </c>
    </row>
    <row r="498" spans="1:4">
      <c r="A498" s="26" t="s">
        <v>431</v>
      </c>
      <c r="B498" s="26" t="s">
        <v>432</v>
      </c>
      <c r="C498" s="23">
        <v>13.25</v>
      </c>
      <c r="D498" s="22" t="s">
        <v>433</v>
      </c>
    </row>
    <row r="499" spans="1:4">
      <c r="A499" s="26" t="s">
        <v>434</v>
      </c>
      <c r="B499" s="26" t="s">
        <v>5928</v>
      </c>
      <c r="C499" s="23">
        <v>14</v>
      </c>
      <c r="D499" s="22">
        <v>9953336733</v>
      </c>
    </row>
    <row r="500" spans="1:4">
      <c r="A500" s="26" t="s">
        <v>434</v>
      </c>
      <c r="B500" s="26" t="s">
        <v>435</v>
      </c>
      <c r="C500" s="23">
        <v>20</v>
      </c>
      <c r="D500" s="22" t="s">
        <v>436</v>
      </c>
    </row>
    <row r="501" spans="1:4">
      <c r="A501" s="26" t="s">
        <v>437</v>
      </c>
      <c r="B501" s="26" t="s">
        <v>5929</v>
      </c>
      <c r="C501" s="23">
        <v>14.25</v>
      </c>
      <c r="D501" s="22">
        <v>9953333793</v>
      </c>
    </row>
    <row r="502" spans="1:4" s="19" customFormat="1">
      <c r="A502" s="26" t="s">
        <v>7770</v>
      </c>
      <c r="B502" s="26" t="s">
        <v>7771</v>
      </c>
      <c r="C502" s="23">
        <v>25</v>
      </c>
      <c r="D502" s="22">
        <v>9786144226438</v>
      </c>
    </row>
    <row r="503" spans="1:4">
      <c r="A503" s="26" t="s">
        <v>6074</v>
      </c>
      <c r="B503" s="26" t="s">
        <v>5930</v>
      </c>
      <c r="C503" s="23">
        <v>14.25</v>
      </c>
      <c r="D503" s="22" t="s">
        <v>438</v>
      </c>
    </row>
    <row r="504" spans="1:4">
      <c r="A504" s="26" t="s">
        <v>6074</v>
      </c>
      <c r="B504" s="26" t="s">
        <v>5931</v>
      </c>
      <c r="C504" s="23">
        <v>11</v>
      </c>
      <c r="D504" s="22" t="s">
        <v>439</v>
      </c>
    </row>
    <row r="505" spans="1:4">
      <c r="A505" s="26" t="s">
        <v>6074</v>
      </c>
      <c r="B505" s="26" t="s">
        <v>5932</v>
      </c>
      <c r="C505" s="23">
        <v>13.25</v>
      </c>
      <c r="D505" s="22" t="s">
        <v>440</v>
      </c>
    </row>
    <row r="506" spans="1:4">
      <c r="A506" s="26" t="s">
        <v>6074</v>
      </c>
      <c r="B506" s="26" t="s">
        <v>441</v>
      </c>
      <c r="C506" s="23">
        <v>11</v>
      </c>
      <c r="D506" s="22" t="s">
        <v>442</v>
      </c>
    </row>
    <row r="507" spans="1:4">
      <c r="A507" s="26" t="s">
        <v>6074</v>
      </c>
      <c r="B507" s="26" t="s">
        <v>443</v>
      </c>
      <c r="C507" s="23">
        <v>14.25</v>
      </c>
      <c r="D507" s="22">
        <v>9953102570</v>
      </c>
    </row>
    <row r="508" spans="1:4">
      <c r="A508" s="26" t="s">
        <v>6074</v>
      </c>
      <c r="B508" s="26" t="s">
        <v>444</v>
      </c>
      <c r="C508" s="23">
        <v>17</v>
      </c>
      <c r="D508" s="22">
        <v>9953331820</v>
      </c>
    </row>
    <row r="509" spans="1:4">
      <c r="A509" s="26" t="s">
        <v>6074</v>
      </c>
      <c r="B509" s="26" t="s">
        <v>5933</v>
      </c>
      <c r="C509" s="23">
        <v>20.5</v>
      </c>
      <c r="D509" s="22">
        <v>9953102058</v>
      </c>
    </row>
    <row r="510" spans="1:4">
      <c r="A510" s="26" t="s">
        <v>6074</v>
      </c>
      <c r="B510" s="26" t="s">
        <v>5934</v>
      </c>
      <c r="C510" s="23">
        <v>24.25</v>
      </c>
      <c r="D510" s="22" t="s">
        <v>445</v>
      </c>
    </row>
    <row r="511" spans="1:4">
      <c r="A511" s="26" t="s">
        <v>6074</v>
      </c>
      <c r="B511" s="26" t="s">
        <v>5935</v>
      </c>
      <c r="C511" s="23">
        <v>27</v>
      </c>
      <c r="D511" s="22">
        <v>9953331839</v>
      </c>
    </row>
    <row r="512" spans="1:4">
      <c r="A512" s="26" t="s">
        <v>6074</v>
      </c>
      <c r="B512" s="26" t="s">
        <v>5936</v>
      </c>
      <c r="C512" s="23">
        <v>14.25</v>
      </c>
      <c r="D512" s="22">
        <v>9953102562</v>
      </c>
    </row>
    <row r="513" spans="1:4">
      <c r="A513" s="26" t="s">
        <v>6074</v>
      </c>
      <c r="B513" s="26" t="s">
        <v>5937</v>
      </c>
      <c r="C513" s="23">
        <v>17</v>
      </c>
      <c r="D513" s="22">
        <v>9953331812</v>
      </c>
    </row>
    <row r="514" spans="1:4">
      <c r="A514" s="26" t="s">
        <v>446</v>
      </c>
      <c r="B514" s="26" t="s">
        <v>5938</v>
      </c>
      <c r="C514" s="23">
        <v>30</v>
      </c>
      <c r="D514" s="22" t="s">
        <v>447</v>
      </c>
    </row>
    <row r="515" spans="1:4">
      <c r="A515" s="26" t="s">
        <v>6075</v>
      </c>
      <c r="B515" s="26" t="s">
        <v>5939</v>
      </c>
      <c r="C515" s="23">
        <v>25</v>
      </c>
      <c r="D515" s="22">
        <v>9953863113</v>
      </c>
    </row>
    <row r="516" spans="1:4" ht="30.75" customHeight="1">
      <c r="A516" s="26" t="s">
        <v>6075</v>
      </c>
      <c r="B516" s="76" t="s">
        <v>5940</v>
      </c>
      <c r="C516" s="23">
        <v>25</v>
      </c>
      <c r="D516" s="22">
        <v>9789953863948</v>
      </c>
    </row>
    <row r="517" spans="1:4">
      <c r="A517" s="26" t="s">
        <v>448</v>
      </c>
      <c r="B517" s="26" t="s">
        <v>5941</v>
      </c>
      <c r="C517" s="23">
        <v>11</v>
      </c>
      <c r="D517" s="22">
        <v>9953104131</v>
      </c>
    </row>
    <row r="518" spans="1:4">
      <c r="A518" s="26" t="s">
        <v>448</v>
      </c>
      <c r="B518" s="26" t="s">
        <v>5942</v>
      </c>
      <c r="C518" s="23">
        <v>12</v>
      </c>
      <c r="D518" s="22" t="s">
        <v>449</v>
      </c>
    </row>
    <row r="519" spans="1:4">
      <c r="A519" s="26" t="s">
        <v>450</v>
      </c>
      <c r="B519" s="26" t="s">
        <v>5943</v>
      </c>
      <c r="C519" s="23">
        <v>10</v>
      </c>
      <c r="D519" s="22" t="s">
        <v>451</v>
      </c>
    </row>
    <row r="520" spans="1:4">
      <c r="A520" s="26" t="s">
        <v>7096</v>
      </c>
      <c r="B520" s="26" t="s">
        <v>452</v>
      </c>
      <c r="C520" s="23">
        <v>33</v>
      </c>
      <c r="D520" s="22">
        <v>9953336946</v>
      </c>
    </row>
    <row r="521" spans="1:4">
      <c r="A521" s="26" t="s">
        <v>453</v>
      </c>
      <c r="B521" s="26" t="s">
        <v>5944</v>
      </c>
      <c r="C521" s="23">
        <v>13.25</v>
      </c>
      <c r="D521" s="22">
        <v>9789953865904</v>
      </c>
    </row>
    <row r="522" spans="1:4">
      <c r="A522" s="26" t="s">
        <v>4417</v>
      </c>
      <c r="B522" s="26" t="s">
        <v>5945</v>
      </c>
      <c r="C522" s="23">
        <v>15.5</v>
      </c>
      <c r="D522" s="22">
        <v>9953330522</v>
      </c>
    </row>
    <row r="523" spans="1:4">
      <c r="A523" s="26" t="s">
        <v>4417</v>
      </c>
      <c r="B523" s="26" t="s">
        <v>5946</v>
      </c>
      <c r="C523" s="23">
        <v>15.5</v>
      </c>
      <c r="D523" s="22" t="s">
        <v>454</v>
      </c>
    </row>
    <row r="524" spans="1:4">
      <c r="A524" s="26" t="s">
        <v>455</v>
      </c>
      <c r="B524" s="26" t="s">
        <v>5947</v>
      </c>
      <c r="C524" s="23">
        <v>26.5</v>
      </c>
      <c r="D524" s="22">
        <v>9953100012</v>
      </c>
    </row>
    <row r="525" spans="1:4">
      <c r="A525" s="26" t="s">
        <v>456</v>
      </c>
      <c r="B525" s="26" t="s">
        <v>5948</v>
      </c>
      <c r="C525" s="23">
        <v>18.25</v>
      </c>
      <c r="D525" s="22">
        <v>9953860572</v>
      </c>
    </row>
    <row r="526" spans="1:4">
      <c r="A526" s="26" t="s">
        <v>457</v>
      </c>
      <c r="B526" s="26" t="s">
        <v>458</v>
      </c>
      <c r="C526" s="23">
        <v>13.25</v>
      </c>
      <c r="D526" s="22">
        <v>9953330530</v>
      </c>
    </row>
    <row r="527" spans="1:4">
      <c r="A527" s="26" t="s">
        <v>6076</v>
      </c>
      <c r="B527" s="26" t="s">
        <v>459</v>
      </c>
      <c r="C527" s="23">
        <v>13.25</v>
      </c>
      <c r="D527" s="22" t="s">
        <v>460</v>
      </c>
    </row>
    <row r="528" spans="1:4">
      <c r="A528" s="26" t="s">
        <v>461</v>
      </c>
      <c r="B528" s="26" t="s">
        <v>462</v>
      </c>
      <c r="C528" s="23">
        <v>6</v>
      </c>
      <c r="D528" s="22" t="s">
        <v>463</v>
      </c>
    </row>
    <row r="529" spans="1:4">
      <c r="A529" s="26" t="s">
        <v>464</v>
      </c>
      <c r="B529" s="26" t="s">
        <v>465</v>
      </c>
      <c r="C529" s="23">
        <v>8.5</v>
      </c>
      <c r="D529" s="22" t="s">
        <v>466</v>
      </c>
    </row>
    <row r="530" spans="1:4">
      <c r="A530" s="26" t="s">
        <v>467</v>
      </c>
      <c r="B530" s="26" t="s">
        <v>468</v>
      </c>
      <c r="C530" s="23">
        <v>13.25</v>
      </c>
      <c r="D530" s="22" t="s">
        <v>469</v>
      </c>
    </row>
    <row r="531" spans="1:4">
      <c r="A531" s="26" t="s">
        <v>6077</v>
      </c>
      <c r="B531" s="26" t="s">
        <v>470</v>
      </c>
      <c r="C531" s="23">
        <v>30</v>
      </c>
      <c r="D531" s="22" t="s">
        <v>471</v>
      </c>
    </row>
    <row r="532" spans="1:4">
      <c r="A532" s="26" t="s">
        <v>6077</v>
      </c>
      <c r="B532" s="26" t="s">
        <v>472</v>
      </c>
      <c r="C532" s="23">
        <v>25</v>
      </c>
      <c r="D532" s="22" t="s">
        <v>473</v>
      </c>
    </row>
    <row r="533" spans="1:4">
      <c r="A533" s="26" t="s">
        <v>474</v>
      </c>
      <c r="B533" s="26" t="s">
        <v>475</v>
      </c>
      <c r="C533" s="23">
        <v>22</v>
      </c>
      <c r="D533" s="22" t="s">
        <v>476</v>
      </c>
    </row>
    <row r="534" spans="1:4">
      <c r="A534" s="26" t="s">
        <v>474</v>
      </c>
      <c r="B534" s="26" t="s">
        <v>477</v>
      </c>
      <c r="C534" s="23">
        <v>12</v>
      </c>
      <c r="D534" s="22">
        <v>9953336482</v>
      </c>
    </row>
    <row r="535" spans="1:4">
      <c r="A535" s="26" t="s">
        <v>478</v>
      </c>
      <c r="B535" s="26" t="s">
        <v>5949</v>
      </c>
      <c r="C535" s="23"/>
      <c r="D535" s="22"/>
    </row>
    <row r="536" spans="1:4">
      <c r="A536" s="26" t="s">
        <v>6078</v>
      </c>
      <c r="B536" s="26" t="s">
        <v>5950</v>
      </c>
      <c r="C536" s="23">
        <v>13.25</v>
      </c>
      <c r="D536" s="22">
        <v>9953334684</v>
      </c>
    </row>
    <row r="537" spans="1:4">
      <c r="A537" s="26" t="s">
        <v>6078</v>
      </c>
      <c r="B537" s="26" t="s">
        <v>5951</v>
      </c>
      <c r="C537" s="23">
        <v>13.25</v>
      </c>
      <c r="D537" s="22">
        <v>9953334676</v>
      </c>
    </row>
    <row r="538" spans="1:4">
      <c r="A538" s="26" t="s">
        <v>6078</v>
      </c>
      <c r="B538" s="26" t="s">
        <v>5952</v>
      </c>
      <c r="C538" s="23">
        <v>20</v>
      </c>
      <c r="D538" s="22">
        <v>9953334692</v>
      </c>
    </row>
    <row r="539" spans="1:4">
      <c r="A539" s="26" t="s">
        <v>6078</v>
      </c>
      <c r="B539" s="26" t="s">
        <v>5953</v>
      </c>
      <c r="C539" s="23">
        <v>25.25</v>
      </c>
      <c r="D539" s="22" t="s">
        <v>479</v>
      </c>
    </row>
    <row r="540" spans="1:4">
      <c r="A540" s="26" t="s">
        <v>6078</v>
      </c>
      <c r="B540" s="26" t="s">
        <v>5954</v>
      </c>
      <c r="C540" s="23">
        <v>38</v>
      </c>
      <c r="D540" s="22">
        <v>9953337268</v>
      </c>
    </row>
    <row r="541" spans="1:4">
      <c r="A541" s="26" t="s">
        <v>6078</v>
      </c>
      <c r="B541" s="26" t="s">
        <v>5955</v>
      </c>
      <c r="C541" s="23">
        <v>50</v>
      </c>
      <c r="D541" s="22">
        <v>9789953864822</v>
      </c>
    </row>
    <row r="542" spans="1:4">
      <c r="A542" s="26" t="s">
        <v>6078</v>
      </c>
      <c r="B542" s="26" t="s">
        <v>5956</v>
      </c>
      <c r="C542" s="23">
        <v>80</v>
      </c>
      <c r="D542" s="22">
        <v>9786144220696</v>
      </c>
    </row>
    <row r="543" spans="1:4" s="19" customFormat="1">
      <c r="A543" s="26" t="s">
        <v>7846</v>
      </c>
      <c r="B543" s="26" t="s">
        <v>7934</v>
      </c>
      <c r="C543" s="23">
        <v>42</v>
      </c>
      <c r="D543" s="22">
        <v>9786144225332</v>
      </c>
    </row>
    <row r="544" spans="1:4" s="19" customFormat="1">
      <c r="A544" s="26" t="s">
        <v>7846</v>
      </c>
      <c r="B544" s="26" t="s">
        <v>8240</v>
      </c>
      <c r="C544" s="23">
        <v>65</v>
      </c>
      <c r="D544" s="22">
        <v>9786144225356</v>
      </c>
    </row>
    <row r="545" spans="1:4" s="19" customFormat="1">
      <c r="A545" s="26" t="s">
        <v>7846</v>
      </c>
      <c r="B545" s="26" t="s">
        <v>8241</v>
      </c>
      <c r="C545" s="23">
        <v>85</v>
      </c>
      <c r="D545" s="22">
        <v>9786144225363</v>
      </c>
    </row>
    <row r="546" spans="1:4" s="19" customFormat="1">
      <c r="A546" s="26" t="s">
        <v>7846</v>
      </c>
      <c r="B546" s="26" t="s">
        <v>7933</v>
      </c>
      <c r="C546" s="23">
        <v>30</v>
      </c>
      <c r="D546" s="22">
        <v>9786144226544</v>
      </c>
    </row>
    <row r="547" spans="1:4" s="19" customFormat="1">
      <c r="A547" s="26" t="s">
        <v>7870</v>
      </c>
      <c r="B547" s="26" t="s">
        <v>7871</v>
      </c>
      <c r="C547" s="23">
        <v>10</v>
      </c>
      <c r="D547" s="22">
        <v>9786144227985</v>
      </c>
    </row>
    <row r="548" spans="1:4" s="19" customFormat="1">
      <c r="A548" s="26" t="s">
        <v>7870</v>
      </c>
      <c r="B548" s="26" t="s">
        <v>7883</v>
      </c>
      <c r="C548" s="23">
        <v>22</v>
      </c>
      <c r="D548" s="22">
        <v>9786144227978</v>
      </c>
    </row>
    <row r="549" spans="1:4">
      <c r="A549" s="239" t="s">
        <v>4615</v>
      </c>
      <c r="B549" s="239"/>
      <c r="C549" s="239"/>
      <c r="D549" s="239"/>
    </row>
    <row r="550" spans="1:4">
      <c r="A550" s="25" t="s">
        <v>480</v>
      </c>
      <c r="B550" s="25" t="s">
        <v>6259</v>
      </c>
      <c r="C550" s="28">
        <v>9</v>
      </c>
      <c r="D550" s="166">
        <v>9953860173</v>
      </c>
    </row>
    <row r="551" spans="1:4">
      <c r="A551" s="25" t="s">
        <v>480</v>
      </c>
      <c r="B551" s="25" t="s">
        <v>6260</v>
      </c>
      <c r="C551" s="28">
        <v>1.5</v>
      </c>
      <c r="D551" s="166">
        <v>9953861080</v>
      </c>
    </row>
    <row r="552" spans="1:4">
      <c r="A552" s="25" t="s">
        <v>481</v>
      </c>
      <c r="B552" s="25" t="s">
        <v>7097</v>
      </c>
      <c r="C552" s="28">
        <v>6.5</v>
      </c>
      <c r="D552" s="166">
        <v>9953336687</v>
      </c>
    </row>
    <row r="553" spans="1:4">
      <c r="A553" s="25" t="s">
        <v>482</v>
      </c>
      <c r="B553" s="25" t="s">
        <v>7098</v>
      </c>
      <c r="C553" s="28">
        <v>13.25</v>
      </c>
      <c r="D553" s="166">
        <v>9953336695</v>
      </c>
    </row>
    <row r="554" spans="1:4">
      <c r="A554" s="239" t="s">
        <v>4616</v>
      </c>
      <c r="B554" s="239"/>
      <c r="C554" s="239"/>
      <c r="D554" s="239"/>
    </row>
    <row r="555" spans="1:4">
      <c r="A555" s="25" t="s">
        <v>6079</v>
      </c>
      <c r="B555" s="25" t="s">
        <v>483</v>
      </c>
      <c r="C555" s="28">
        <v>3.5</v>
      </c>
      <c r="D555" s="166">
        <v>9953860548</v>
      </c>
    </row>
    <row r="556" spans="1:4">
      <c r="A556" s="25" t="s">
        <v>484</v>
      </c>
      <c r="B556" s="25" t="s">
        <v>485</v>
      </c>
      <c r="C556" s="28">
        <v>18.25</v>
      </c>
      <c r="D556" s="166" t="s">
        <v>486</v>
      </c>
    </row>
    <row r="557" spans="1:4">
      <c r="A557" s="25" t="s">
        <v>487</v>
      </c>
      <c r="B557" s="25" t="s">
        <v>488</v>
      </c>
      <c r="C557" s="28">
        <v>12</v>
      </c>
      <c r="D557" s="166">
        <v>9953336245</v>
      </c>
    </row>
    <row r="558" spans="1:4">
      <c r="A558" s="25" t="s">
        <v>489</v>
      </c>
      <c r="B558" s="25" t="s">
        <v>490</v>
      </c>
      <c r="C558" s="28">
        <v>18.25</v>
      </c>
      <c r="D558" s="166" t="s">
        <v>491</v>
      </c>
    </row>
    <row r="559" spans="1:4">
      <c r="A559" s="25" t="s">
        <v>492</v>
      </c>
      <c r="B559" s="25" t="s">
        <v>7435</v>
      </c>
      <c r="C559" s="28">
        <v>8.5</v>
      </c>
      <c r="D559" s="166" t="s">
        <v>494</v>
      </c>
    </row>
    <row r="560" spans="1:4">
      <c r="A560" s="240" t="s">
        <v>4617</v>
      </c>
      <c r="B560" s="241"/>
      <c r="C560" s="241"/>
      <c r="D560" s="242"/>
    </row>
    <row r="561" spans="1:4" ht="33" customHeight="1">
      <c r="A561" s="25" t="s">
        <v>6635</v>
      </c>
      <c r="B561" s="75" t="s">
        <v>5957</v>
      </c>
      <c r="C561" s="28">
        <v>10</v>
      </c>
      <c r="D561" s="166" t="s">
        <v>495</v>
      </c>
    </row>
    <row r="562" spans="1:4">
      <c r="A562" s="25" t="s">
        <v>496</v>
      </c>
      <c r="B562" s="75" t="s">
        <v>5958</v>
      </c>
      <c r="C562" s="28">
        <v>10</v>
      </c>
      <c r="D562" s="166" t="s">
        <v>497</v>
      </c>
    </row>
    <row r="563" spans="1:4">
      <c r="A563" s="25" t="s">
        <v>498</v>
      </c>
      <c r="B563" s="75" t="s">
        <v>5959</v>
      </c>
      <c r="C563" s="28">
        <v>11</v>
      </c>
      <c r="D563" s="166" t="s">
        <v>499</v>
      </c>
    </row>
    <row r="564" spans="1:4" ht="20.25" customHeight="1">
      <c r="A564" s="25" t="s">
        <v>500</v>
      </c>
      <c r="B564" s="75" t="s">
        <v>5960</v>
      </c>
      <c r="C564" s="28">
        <v>10</v>
      </c>
      <c r="D564" s="166" t="s">
        <v>501</v>
      </c>
    </row>
    <row r="565" spans="1:4" ht="18" customHeight="1">
      <c r="A565" s="25" t="s">
        <v>500</v>
      </c>
      <c r="B565" s="75" t="s">
        <v>5961</v>
      </c>
      <c r="C565" s="28">
        <v>10</v>
      </c>
      <c r="D565" s="166" t="s">
        <v>502</v>
      </c>
    </row>
    <row r="566" spans="1:4">
      <c r="A566" s="25" t="s">
        <v>6080</v>
      </c>
      <c r="B566" s="75" t="s">
        <v>5962</v>
      </c>
      <c r="C566" s="28">
        <v>11</v>
      </c>
      <c r="D566" s="166" t="s">
        <v>503</v>
      </c>
    </row>
    <row r="567" spans="1:4">
      <c r="A567" s="25" t="s">
        <v>504</v>
      </c>
      <c r="B567" s="75" t="s">
        <v>5963</v>
      </c>
      <c r="C567" s="28">
        <v>11</v>
      </c>
      <c r="D567" s="166" t="s">
        <v>505</v>
      </c>
    </row>
    <row r="568" spans="1:4">
      <c r="A568" s="25" t="s">
        <v>506</v>
      </c>
      <c r="B568" s="75" t="s">
        <v>5964</v>
      </c>
      <c r="C568" s="28">
        <v>10</v>
      </c>
      <c r="D568" s="166" t="s">
        <v>507</v>
      </c>
    </row>
    <row r="569" spans="1:4">
      <c r="A569" s="25" t="s">
        <v>506</v>
      </c>
      <c r="B569" s="75" t="s">
        <v>7436</v>
      </c>
      <c r="C569" s="28">
        <v>10</v>
      </c>
      <c r="D569" s="166" t="s">
        <v>508</v>
      </c>
    </row>
    <row r="570" spans="1:4">
      <c r="A570" s="25" t="s">
        <v>509</v>
      </c>
      <c r="B570" s="75" t="s">
        <v>5965</v>
      </c>
      <c r="C570" s="28">
        <v>10</v>
      </c>
      <c r="D570" s="166">
        <v>9953338272</v>
      </c>
    </row>
    <row r="571" spans="1:4">
      <c r="A571" s="25" t="s">
        <v>510</v>
      </c>
      <c r="B571" s="75" t="s">
        <v>5966</v>
      </c>
      <c r="C571" s="28">
        <v>10</v>
      </c>
      <c r="D571" s="166" t="s">
        <v>511</v>
      </c>
    </row>
    <row r="572" spans="1:4">
      <c r="A572" s="25" t="s">
        <v>512</v>
      </c>
      <c r="B572" s="75" t="s">
        <v>5967</v>
      </c>
      <c r="C572" s="28">
        <v>10</v>
      </c>
      <c r="D572" s="166" t="s">
        <v>513</v>
      </c>
    </row>
    <row r="573" spans="1:4">
      <c r="A573" s="25" t="s">
        <v>514</v>
      </c>
      <c r="B573" s="75" t="s">
        <v>5968</v>
      </c>
      <c r="C573" s="28">
        <v>10</v>
      </c>
      <c r="D573" s="166" t="s">
        <v>515</v>
      </c>
    </row>
    <row r="574" spans="1:4">
      <c r="A574" s="239" t="s">
        <v>4618</v>
      </c>
      <c r="B574" s="239"/>
      <c r="C574" s="239"/>
      <c r="D574" s="239"/>
    </row>
    <row r="575" spans="1:4">
      <c r="A575" s="25" t="s">
        <v>1315</v>
      </c>
      <c r="B575" s="25" t="s">
        <v>5969</v>
      </c>
      <c r="C575" s="28">
        <v>6.5</v>
      </c>
      <c r="D575" s="166" t="s">
        <v>516</v>
      </c>
    </row>
    <row r="576" spans="1:4">
      <c r="A576" s="25" t="s">
        <v>517</v>
      </c>
      <c r="B576" s="25" t="s">
        <v>518</v>
      </c>
      <c r="C576" s="28">
        <v>2.75</v>
      </c>
      <c r="D576" s="166">
        <v>9953860807</v>
      </c>
    </row>
    <row r="577" spans="1:4">
      <c r="A577" s="25" t="s">
        <v>519</v>
      </c>
      <c r="B577" s="25" t="s">
        <v>5970</v>
      </c>
      <c r="C577" s="28">
        <v>3.75</v>
      </c>
      <c r="D577" s="166">
        <v>9789953864747</v>
      </c>
    </row>
    <row r="578" spans="1:4">
      <c r="A578" s="25" t="s">
        <v>1336</v>
      </c>
      <c r="B578" s="25" t="s">
        <v>5971</v>
      </c>
      <c r="C578" s="28">
        <v>10</v>
      </c>
      <c r="D578" s="166" t="s">
        <v>520</v>
      </c>
    </row>
    <row r="579" spans="1:4">
      <c r="A579" s="25" t="s">
        <v>1423</v>
      </c>
      <c r="B579" s="25" t="s">
        <v>6636</v>
      </c>
      <c r="C579" s="28">
        <v>5.5</v>
      </c>
      <c r="D579" s="166" t="s">
        <v>521</v>
      </c>
    </row>
    <row r="580" spans="1:4">
      <c r="A580" s="25" t="s">
        <v>1423</v>
      </c>
      <c r="B580" s="25" t="s">
        <v>6637</v>
      </c>
      <c r="C580" s="28">
        <v>3.3</v>
      </c>
      <c r="D580" s="166">
        <v>9953104115</v>
      </c>
    </row>
    <row r="581" spans="1:4" ht="30.75" customHeight="1">
      <c r="A581" s="25" t="s">
        <v>522</v>
      </c>
      <c r="B581" s="75" t="s">
        <v>5972</v>
      </c>
      <c r="C581" s="28">
        <v>2.75</v>
      </c>
      <c r="D581" s="166" t="s">
        <v>523</v>
      </c>
    </row>
    <row r="582" spans="1:4" ht="20.25" customHeight="1">
      <c r="A582" s="25" t="s">
        <v>522</v>
      </c>
      <c r="B582" s="75" t="s">
        <v>5973</v>
      </c>
      <c r="C582" s="28">
        <v>2.75</v>
      </c>
      <c r="D582" s="166" t="s">
        <v>524</v>
      </c>
    </row>
    <row r="583" spans="1:4">
      <c r="A583" s="25" t="s">
        <v>6</v>
      </c>
      <c r="B583" s="25" t="s">
        <v>5974</v>
      </c>
      <c r="C583" s="28">
        <v>2.75</v>
      </c>
      <c r="D583" s="166" t="s">
        <v>525</v>
      </c>
    </row>
    <row r="584" spans="1:4">
      <c r="A584" s="25" t="s">
        <v>6</v>
      </c>
      <c r="B584" s="25" t="s">
        <v>526</v>
      </c>
      <c r="C584" s="28">
        <v>6.5</v>
      </c>
      <c r="D584" s="166">
        <v>9953103623</v>
      </c>
    </row>
    <row r="585" spans="1:4">
      <c r="A585" s="25" t="s">
        <v>6</v>
      </c>
      <c r="B585" s="25" t="s">
        <v>527</v>
      </c>
      <c r="C585" s="28">
        <v>7.75</v>
      </c>
      <c r="D585" s="166">
        <v>9953101442</v>
      </c>
    </row>
    <row r="586" spans="1:4">
      <c r="A586" s="25" t="s">
        <v>21</v>
      </c>
      <c r="B586" s="25" t="s">
        <v>5975</v>
      </c>
      <c r="C586" s="28">
        <v>3.75</v>
      </c>
      <c r="D586" s="166">
        <v>9953103925</v>
      </c>
    </row>
    <row r="587" spans="1:4">
      <c r="A587" s="25" t="s">
        <v>21</v>
      </c>
      <c r="B587" s="25" t="s">
        <v>528</v>
      </c>
      <c r="C587" s="28">
        <v>5.5</v>
      </c>
      <c r="D587" s="166">
        <v>9953103933</v>
      </c>
    </row>
    <row r="588" spans="1:4">
      <c r="A588" s="25" t="s">
        <v>21</v>
      </c>
      <c r="B588" s="25" t="s">
        <v>529</v>
      </c>
      <c r="C588" s="28">
        <v>8.75</v>
      </c>
      <c r="D588" s="166">
        <v>9953103941</v>
      </c>
    </row>
    <row r="589" spans="1:4">
      <c r="A589" s="25" t="s">
        <v>28</v>
      </c>
      <c r="B589" s="25" t="s">
        <v>37</v>
      </c>
      <c r="C589" s="28">
        <v>6</v>
      </c>
      <c r="D589" s="166" t="s">
        <v>38</v>
      </c>
    </row>
    <row r="590" spans="1:4">
      <c r="A590" s="25" t="s">
        <v>28</v>
      </c>
      <c r="B590" s="25" t="s">
        <v>530</v>
      </c>
      <c r="C590" s="28">
        <v>6</v>
      </c>
      <c r="D590" s="166" t="s">
        <v>531</v>
      </c>
    </row>
    <row r="591" spans="1:4">
      <c r="A591" s="25" t="s">
        <v>28</v>
      </c>
      <c r="B591" s="25" t="s">
        <v>532</v>
      </c>
      <c r="C591" s="28">
        <v>6</v>
      </c>
      <c r="D591" s="166">
        <v>9953336725</v>
      </c>
    </row>
    <row r="592" spans="1:4">
      <c r="A592" s="25" t="s">
        <v>28</v>
      </c>
      <c r="B592" s="25" t="s">
        <v>533</v>
      </c>
      <c r="C592" s="28">
        <v>3.5</v>
      </c>
      <c r="D592" s="166" t="s">
        <v>534</v>
      </c>
    </row>
    <row r="593" spans="1:4">
      <c r="A593" s="25" t="s">
        <v>54</v>
      </c>
      <c r="B593" s="25" t="s">
        <v>535</v>
      </c>
      <c r="C593" s="28">
        <v>2.75</v>
      </c>
      <c r="D593" s="166">
        <v>9953339554</v>
      </c>
    </row>
    <row r="594" spans="1:4">
      <c r="A594" s="25" t="s">
        <v>54</v>
      </c>
      <c r="B594" s="25" t="s">
        <v>536</v>
      </c>
      <c r="C594" s="28">
        <v>2.25</v>
      </c>
      <c r="D594" s="166">
        <v>9953330743</v>
      </c>
    </row>
    <row r="595" spans="1:4">
      <c r="A595" s="25" t="s">
        <v>54</v>
      </c>
      <c r="B595" s="25" t="s">
        <v>537</v>
      </c>
      <c r="C595" s="28">
        <v>1.65</v>
      </c>
      <c r="D595" s="166">
        <v>9953103631</v>
      </c>
    </row>
    <row r="596" spans="1:4" s="19" customFormat="1">
      <c r="A596" s="25" t="s">
        <v>7099</v>
      </c>
      <c r="B596" s="25" t="s">
        <v>552</v>
      </c>
      <c r="C596" s="28">
        <v>4</v>
      </c>
      <c r="D596" s="166">
        <v>9953334331</v>
      </c>
    </row>
    <row r="597" spans="1:4">
      <c r="A597" s="25" t="s">
        <v>545</v>
      </c>
      <c r="B597" s="25" t="s">
        <v>538</v>
      </c>
      <c r="C597" s="28">
        <v>2</v>
      </c>
      <c r="D597" s="166">
        <v>9953101701</v>
      </c>
    </row>
    <row r="598" spans="1:4">
      <c r="A598" s="25" t="s">
        <v>545</v>
      </c>
      <c r="B598" s="25" t="s">
        <v>539</v>
      </c>
      <c r="C598" s="28">
        <v>2</v>
      </c>
      <c r="D598" s="166">
        <v>9953101671</v>
      </c>
    </row>
    <row r="599" spans="1:4">
      <c r="A599" s="25" t="s">
        <v>545</v>
      </c>
      <c r="B599" s="25" t="s">
        <v>540</v>
      </c>
      <c r="C599" s="28">
        <v>3.75</v>
      </c>
      <c r="D599" s="166">
        <v>9953102376</v>
      </c>
    </row>
    <row r="600" spans="1:4">
      <c r="A600" s="25" t="s">
        <v>545</v>
      </c>
      <c r="B600" s="25" t="s">
        <v>541</v>
      </c>
      <c r="C600" s="28">
        <v>3.25</v>
      </c>
      <c r="D600" s="166">
        <v>9953103992</v>
      </c>
    </row>
    <row r="601" spans="1:4">
      <c r="A601" s="25" t="s">
        <v>545</v>
      </c>
      <c r="B601" s="25" t="s">
        <v>542</v>
      </c>
      <c r="C601" s="28">
        <v>3.25</v>
      </c>
      <c r="D601" s="166" t="s">
        <v>543</v>
      </c>
    </row>
    <row r="602" spans="1:4">
      <c r="A602" s="25" t="s">
        <v>545</v>
      </c>
      <c r="B602" s="25" t="s">
        <v>544</v>
      </c>
      <c r="C602" s="28">
        <v>6.5</v>
      </c>
      <c r="D602" s="166">
        <v>9953334013</v>
      </c>
    </row>
    <row r="603" spans="1:4">
      <c r="A603" s="25" t="s">
        <v>545</v>
      </c>
      <c r="B603" s="25" t="s">
        <v>6251</v>
      </c>
      <c r="C603" s="28">
        <v>5.5</v>
      </c>
      <c r="D603" s="166">
        <v>9953101760</v>
      </c>
    </row>
    <row r="604" spans="1:4">
      <c r="A604" s="25" t="s">
        <v>545</v>
      </c>
      <c r="B604" s="25" t="s">
        <v>546</v>
      </c>
      <c r="C604" s="28">
        <v>3.25</v>
      </c>
      <c r="D604" s="166">
        <v>9953334242</v>
      </c>
    </row>
    <row r="605" spans="1:4">
      <c r="A605" s="25" t="s">
        <v>545</v>
      </c>
      <c r="B605" s="25" t="s">
        <v>547</v>
      </c>
      <c r="C605" s="28">
        <v>5.5</v>
      </c>
      <c r="D605" s="166">
        <v>9953103216</v>
      </c>
    </row>
    <row r="606" spans="1:4">
      <c r="A606" s="25" t="s">
        <v>545</v>
      </c>
      <c r="B606" s="25" t="s">
        <v>548</v>
      </c>
      <c r="C606" s="28">
        <v>2.75</v>
      </c>
      <c r="D606" s="166">
        <v>9953103208</v>
      </c>
    </row>
    <row r="607" spans="1:4">
      <c r="A607" s="25" t="s">
        <v>545</v>
      </c>
      <c r="B607" s="25" t="s">
        <v>549</v>
      </c>
      <c r="C607" s="28">
        <v>2.75</v>
      </c>
      <c r="D607" s="166">
        <v>9953103194</v>
      </c>
    </row>
    <row r="608" spans="1:4" s="19" customFormat="1">
      <c r="A608" s="25" t="s">
        <v>545</v>
      </c>
      <c r="B608" s="25" t="s">
        <v>7832</v>
      </c>
      <c r="C608" s="28">
        <v>25</v>
      </c>
      <c r="D608" s="166">
        <v>9786144227619</v>
      </c>
    </row>
    <row r="609" spans="1:4">
      <c r="A609" s="25" t="s">
        <v>550</v>
      </c>
      <c r="B609" s="25" t="s">
        <v>5976</v>
      </c>
      <c r="C609" s="28">
        <v>3.75</v>
      </c>
      <c r="D609" s="166" t="s">
        <v>551</v>
      </c>
    </row>
    <row r="610" spans="1:4">
      <c r="A610" s="25" t="s">
        <v>553</v>
      </c>
      <c r="B610" s="25" t="s">
        <v>1365</v>
      </c>
      <c r="C610" s="28">
        <v>3.75</v>
      </c>
      <c r="D610" s="166" t="s">
        <v>554</v>
      </c>
    </row>
    <row r="611" spans="1:4">
      <c r="A611" s="25" t="s">
        <v>154</v>
      </c>
      <c r="B611" s="25" t="s">
        <v>5977</v>
      </c>
      <c r="C611" s="28">
        <v>3.25</v>
      </c>
      <c r="D611" s="166">
        <v>9789953864631</v>
      </c>
    </row>
    <row r="612" spans="1:4">
      <c r="A612" s="25" t="s">
        <v>248</v>
      </c>
      <c r="B612" s="25" t="s">
        <v>5978</v>
      </c>
      <c r="C612" s="28">
        <v>1.1000000000000001</v>
      </c>
      <c r="D612" s="166">
        <v>9953330425</v>
      </c>
    </row>
    <row r="613" spans="1:4">
      <c r="A613" s="25" t="s">
        <v>248</v>
      </c>
      <c r="B613" s="25" t="s">
        <v>5979</v>
      </c>
      <c r="C613" s="28">
        <v>1.1000000000000001</v>
      </c>
      <c r="D613" s="166">
        <v>9953330409</v>
      </c>
    </row>
    <row r="614" spans="1:4">
      <c r="A614" s="25" t="s">
        <v>248</v>
      </c>
      <c r="B614" s="25" t="s">
        <v>5980</v>
      </c>
      <c r="C614" s="28">
        <v>2.2000000000000002</v>
      </c>
      <c r="D614" s="166">
        <v>9953330417</v>
      </c>
    </row>
    <row r="615" spans="1:4">
      <c r="A615" s="25" t="s">
        <v>248</v>
      </c>
      <c r="B615" s="25" t="s">
        <v>555</v>
      </c>
      <c r="C615" s="28">
        <v>3.75</v>
      </c>
      <c r="D615" s="166">
        <v>9789953865065</v>
      </c>
    </row>
    <row r="616" spans="1:4">
      <c r="A616" s="25" t="s">
        <v>248</v>
      </c>
      <c r="B616" s="25" t="s">
        <v>5981</v>
      </c>
      <c r="C616" s="28">
        <v>1.65</v>
      </c>
      <c r="D616" s="166">
        <v>9953103615</v>
      </c>
    </row>
    <row r="617" spans="1:4">
      <c r="A617" s="25" t="s">
        <v>248</v>
      </c>
      <c r="B617" s="25" t="s">
        <v>5982</v>
      </c>
      <c r="C617" s="28">
        <v>1.65</v>
      </c>
      <c r="D617" s="166">
        <v>9953100888</v>
      </c>
    </row>
    <row r="618" spans="1:4">
      <c r="A618" s="25" t="s">
        <v>248</v>
      </c>
      <c r="B618" s="25" t="s">
        <v>5983</v>
      </c>
      <c r="C618" s="28">
        <v>3.25</v>
      </c>
      <c r="D618" s="166" t="s">
        <v>556</v>
      </c>
    </row>
    <row r="619" spans="1:4">
      <c r="A619" s="25" t="s">
        <v>557</v>
      </c>
      <c r="B619" s="25" t="s">
        <v>6093</v>
      </c>
      <c r="C619" s="28">
        <v>3.5</v>
      </c>
      <c r="D619" s="166">
        <v>9953860548</v>
      </c>
    </row>
    <row r="620" spans="1:4">
      <c r="A620" s="25" t="s">
        <v>558</v>
      </c>
      <c r="B620" s="25" t="s">
        <v>5984</v>
      </c>
      <c r="C620" s="28">
        <v>3.75</v>
      </c>
      <c r="D620" s="166">
        <v>9953337861</v>
      </c>
    </row>
    <row r="621" spans="1:4">
      <c r="A621" s="25" t="s">
        <v>2689</v>
      </c>
      <c r="B621" s="25" t="s">
        <v>5985</v>
      </c>
      <c r="C621" s="28">
        <v>5</v>
      </c>
      <c r="D621" s="166" t="s">
        <v>2690</v>
      </c>
    </row>
    <row r="622" spans="1:4">
      <c r="A622" s="25" t="s">
        <v>294</v>
      </c>
      <c r="B622" s="25" t="s">
        <v>2691</v>
      </c>
      <c r="C622" s="28">
        <v>2.5</v>
      </c>
      <c r="D622" s="166">
        <v>9953101310</v>
      </c>
    </row>
    <row r="623" spans="1:4">
      <c r="A623" s="25" t="s">
        <v>325</v>
      </c>
      <c r="B623" s="25" t="s">
        <v>6094</v>
      </c>
      <c r="C623" s="28">
        <v>4.5</v>
      </c>
      <c r="D623" s="166">
        <v>9953102511</v>
      </c>
    </row>
    <row r="624" spans="1:4">
      <c r="A624" s="25" t="s">
        <v>7086</v>
      </c>
      <c r="B624" s="25" t="s">
        <v>5986</v>
      </c>
      <c r="C624" s="28">
        <v>5.5</v>
      </c>
      <c r="D624" s="166">
        <v>9789953863177</v>
      </c>
    </row>
    <row r="625" spans="1:4">
      <c r="A625" s="25" t="s">
        <v>7086</v>
      </c>
      <c r="B625" s="25" t="s">
        <v>5987</v>
      </c>
      <c r="C625" s="28">
        <v>8.5</v>
      </c>
      <c r="D625" s="166">
        <v>9953104123</v>
      </c>
    </row>
    <row r="626" spans="1:4">
      <c r="A626" s="25" t="s">
        <v>2692</v>
      </c>
      <c r="B626" s="25" t="s">
        <v>5988</v>
      </c>
      <c r="C626" s="28">
        <v>2.75</v>
      </c>
      <c r="D626" s="166" t="s">
        <v>2693</v>
      </c>
    </row>
    <row r="627" spans="1:4">
      <c r="A627" s="25" t="s">
        <v>2692</v>
      </c>
      <c r="B627" s="25" t="s">
        <v>5989</v>
      </c>
      <c r="C627" s="28">
        <v>5</v>
      </c>
      <c r="D627" s="166" t="s">
        <v>2694</v>
      </c>
    </row>
    <row r="628" spans="1:4">
      <c r="A628" s="25" t="s">
        <v>492</v>
      </c>
      <c r="B628" s="25" t="s">
        <v>493</v>
      </c>
      <c r="C628" s="28">
        <v>8.5</v>
      </c>
      <c r="D628" s="166" t="s">
        <v>494</v>
      </c>
    </row>
    <row r="629" spans="1:4">
      <c r="A629" s="25" t="s">
        <v>2695</v>
      </c>
      <c r="B629" s="25" t="s">
        <v>7437</v>
      </c>
      <c r="C629" s="28">
        <v>2</v>
      </c>
      <c r="D629" s="166" t="s">
        <v>2696</v>
      </c>
    </row>
    <row r="630" spans="1:4">
      <c r="A630" s="25" t="s">
        <v>2695</v>
      </c>
      <c r="B630" s="25" t="s">
        <v>5990</v>
      </c>
      <c r="C630" s="28">
        <v>2.2000000000000002</v>
      </c>
      <c r="D630" s="166" t="s">
        <v>2697</v>
      </c>
    </row>
    <row r="631" spans="1:4">
      <c r="A631" s="25" t="s">
        <v>2695</v>
      </c>
      <c r="B631" s="25" t="s">
        <v>5991</v>
      </c>
      <c r="C631" s="28">
        <v>2.2000000000000002</v>
      </c>
      <c r="D631" s="166" t="s">
        <v>2698</v>
      </c>
    </row>
    <row r="632" spans="1:4">
      <c r="A632" s="25" t="s">
        <v>2695</v>
      </c>
      <c r="B632" s="25" t="s">
        <v>5992</v>
      </c>
      <c r="C632" s="28">
        <v>2.2000000000000002</v>
      </c>
      <c r="D632" s="166" t="s">
        <v>2699</v>
      </c>
    </row>
    <row r="633" spans="1:4">
      <c r="A633" s="25" t="s">
        <v>2695</v>
      </c>
      <c r="B633" s="25" t="s">
        <v>5993</v>
      </c>
      <c r="C633" s="28">
        <v>2.2000000000000002</v>
      </c>
      <c r="D633" s="166" t="s">
        <v>2700</v>
      </c>
    </row>
    <row r="634" spans="1:4">
      <c r="A634" s="25" t="s">
        <v>2695</v>
      </c>
      <c r="B634" s="25" t="s">
        <v>5994</v>
      </c>
      <c r="C634" s="28">
        <v>4.5</v>
      </c>
      <c r="D634" s="166" t="s">
        <v>2701</v>
      </c>
    </row>
    <row r="635" spans="1:4">
      <c r="A635" s="25" t="s">
        <v>2695</v>
      </c>
      <c r="B635" s="25" t="s">
        <v>6261</v>
      </c>
      <c r="C635" s="28">
        <v>3</v>
      </c>
      <c r="D635" s="167" t="s">
        <v>7111</v>
      </c>
    </row>
    <row r="636" spans="1:4">
      <c r="A636" s="25" t="s">
        <v>2695</v>
      </c>
      <c r="B636" s="25" t="s">
        <v>5995</v>
      </c>
      <c r="C636" s="28">
        <v>0.85</v>
      </c>
      <c r="D636" s="166" t="s">
        <v>2702</v>
      </c>
    </row>
    <row r="637" spans="1:4">
      <c r="A637" s="25" t="s">
        <v>6081</v>
      </c>
      <c r="B637" s="25" t="s">
        <v>2703</v>
      </c>
      <c r="C637" s="28">
        <v>45</v>
      </c>
      <c r="D637" s="166">
        <v>9953861056</v>
      </c>
    </row>
    <row r="638" spans="1:4">
      <c r="A638" s="25" t="s">
        <v>6070</v>
      </c>
      <c r="B638" s="25" t="s">
        <v>5996</v>
      </c>
      <c r="C638" s="28">
        <v>7</v>
      </c>
      <c r="D638" s="166">
        <v>9953331804</v>
      </c>
    </row>
    <row r="639" spans="1:4">
      <c r="A639" s="25" t="s">
        <v>6070</v>
      </c>
      <c r="B639" s="25" t="s">
        <v>5997</v>
      </c>
      <c r="C639" s="28">
        <v>7</v>
      </c>
      <c r="D639" s="166">
        <v>9953336679</v>
      </c>
    </row>
    <row r="640" spans="1:4">
      <c r="A640" s="25" t="s">
        <v>474</v>
      </c>
      <c r="B640" s="25" t="s">
        <v>6262</v>
      </c>
      <c r="C640" s="28">
        <v>5.5</v>
      </c>
      <c r="D640" s="166" t="s">
        <v>2704</v>
      </c>
    </row>
    <row r="641" spans="1:4">
      <c r="A641" s="25" t="s">
        <v>474</v>
      </c>
      <c r="B641" s="25" t="s">
        <v>6095</v>
      </c>
      <c r="C641" s="28">
        <v>2</v>
      </c>
      <c r="D641" s="166" t="s">
        <v>2705</v>
      </c>
    </row>
    <row r="642" spans="1:4">
      <c r="A642" s="25" t="s">
        <v>474</v>
      </c>
      <c r="B642" s="25" t="s">
        <v>5998</v>
      </c>
      <c r="C642" s="28">
        <v>2</v>
      </c>
      <c r="D642" s="166" t="s">
        <v>2706</v>
      </c>
    </row>
    <row r="643" spans="1:4">
      <c r="A643" s="25" t="s">
        <v>474</v>
      </c>
      <c r="B643" s="25" t="s">
        <v>6238</v>
      </c>
      <c r="C643" s="28">
        <v>2</v>
      </c>
      <c r="D643" s="166" t="s">
        <v>2707</v>
      </c>
    </row>
    <row r="644" spans="1:4">
      <c r="A644" s="25" t="s">
        <v>474</v>
      </c>
      <c r="B644" s="25" t="s">
        <v>6239</v>
      </c>
      <c r="C644" s="28">
        <v>3.25</v>
      </c>
      <c r="D644" s="166">
        <v>9953104018</v>
      </c>
    </row>
    <row r="645" spans="1:4">
      <c r="A645" s="25" t="s">
        <v>474</v>
      </c>
      <c r="B645" s="25" t="s">
        <v>6240</v>
      </c>
      <c r="C645" s="28">
        <v>3.25</v>
      </c>
      <c r="D645" s="166">
        <v>9953104026</v>
      </c>
    </row>
    <row r="646" spans="1:4">
      <c r="A646" s="25" t="s">
        <v>474</v>
      </c>
      <c r="B646" s="25" t="s">
        <v>6252</v>
      </c>
      <c r="C646" s="28">
        <v>2</v>
      </c>
      <c r="D646" s="166" t="s">
        <v>2708</v>
      </c>
    </row>
    <row r="647" spans="1:4">
      <c r="A647" s="25" t="s">
        <v>474</v>
      </c>
      <c r="B647" s="25" t="s">
        <v>5999</v>
      </c>
      <c r="C647" s="28">
        <v>2</v>
      </c>
      <c r="D647" s="166" t="s">
        <v>2709</v>
      </c>
    </row>
    <row r="648" spans="1:4">
      <c r="A648" s="25" t="s">
        <v>474</v>
      </c>
      <c r="B648" s="25" t="s">
        <v>6000</v>
      </c>
      <c r="C648" s="28">
        <v>2</v>
      </c>
      <c r="D648" s="166" t="s">
        <v>2710</v>
      </c>
    </row>
    <row r="649" spans="1:4">
      <c r="A649" s="25" t="s">
        <v>474</v>
      </c>
      <c r="B649" s="25" t="s">
        <v>6001</v>
      </c>
      <c r="C649" s="28">
        <v>2</v>
      </c>
      <c r="D649" s="166" t="s">
        <v>2711</v>
      </c>
    </row>
    <row r="650" spans="1:4">
      <c r="A650" s="25" t="s">
        <v>474</v>
      </c>
      <c r="B650" s="25" t="s">
        <v>2712</v>
      </c>
      <c r="C650" s="28">
        <v>2</v>
      </c>
      <c r="D650" s="166" t="s">
        <v>2713</v>
      </c>
    </row>
    <row r="651" spans="1:4">
      <c r="A651" s="25" t="s">
        <v>474</v>
      </c>
      <c r="B651" s="25" t="s">
        <v>6002</v>
      </c>
      <c r="C651" s="28">
        <v>3.75</v>
      </c>
      <c r="D651" s="166" t="s">
        <v>2714</v>
      </c>
    </row>
    <row r="652" spans="1:4">
      <c r="A652" s="25" t="s">
        <v>474</v>
      </c>
      <c r="B652" s="25" t="s">
        <v>6003</v>
      </c>
      <c r="C652" s="28">
        <v>3.75</v>
      </c>
      <c r="D652" s="166" t="s">
        <v>2715</v>
      </c>
    </row>
    <row r="653" spans="1:4">
      <c r="A653" s="25" t="s">
        <v>474</v>
      </c>
      <c r="B653" s="25" t="s">
        <v>6096</v>
      </c>
      <c r="C653" s="28">
        <v>3.75</v>
      </c>
      <c r="D653" s="166" t="s">
        <v>2716</v>
      </c>
    </row>
    <row r="654" spans="1:4">
      <c r="A654" s="25" t="s">
        <v>474</v>
      </c>
      <c r="B654" s="25" t="s">
        <v>6241</v>
      </c>
      <c r="C654" s="28">
        <v>3.75</v>
      </c>
      <c r="D654" s="166">
        <v>9789953864174</v>
      </c>
    </row>
    <row r="655" spans="1:4">
      <c r="A655" s="25" t="s">
        <v>474</v>
      </c>
      <c r="B655" s="25" t="s">
        <v>6253</v>
      </c>
      <c r="C655" s="28">
        <v>3.75</v>
      </c>
      <c r="D655" s="166">
        <v>9789953864198</v>
      </c>
    </row>
    <row r="656" spans="1:4">
      <c r="A656" s="25" t="s">
        <v>474</v>
      </c>
      <c r="B656" s="26" t="s">
        <v>2717</v>
      </c>
      <c r="C656" s="28">
        <v>3.25</v>
      </c>
      <c r="D656" s="166" t="s">
        <v>2718</v>
      </c>
    </row>
    <row r="657" spans="1:4">
      <c r="A657" s="25" t="s">
        <v>474</v>
      </c>
      <c r="B657" s="26" t="s">
        <v>2719</v>
      </c>
      <c r="C657" s="28">
        <v>8.75</v>
      </c>
      <c r="D657" s="166" t="s">
        <v>2720</v>
      </c>
    </row>
    <row r="658" spans="1:4">
      <c r="A658" s="25" t="s">
        <v>474</v>
      </c>
      <c r="B658" s="26" t="s">
        <v>2721</v>
      </c>
      <c r="C658" s="28">
        <v>10</v>
      </c>
      <c r="D658" s="166">
        <v>9953100209</v>
      </c>
    </row>
    <row r="659" spans="1:4">
      <c r="A659" s="25" t="s">
        <v>474</v>
      </c>
      <c r="B659" s="26" t="s">
        <v>2722</v>
      </c>
      <c r="C659" s="28">
        <v>7.75</v>
      </c>
      <c r="D659" s="166">
        <v>9953100217</v>
      </c>
    </row>
    <row r="660" spans="1:4">
      <c r="A660" s="25" t="s">
        <v>2723</v>
      </c>
      <c r="B660" s="25" t="s">
        <v>6004</v>
      </c>
      <c r="C660" s="28">
        <v>3.75</v>
      </c>
      <c r="D660" s="166" t="s">
        <v>2724</v>
      </c>
    </row>
    <row r="661" spans="1:4">
      <c r="A661" s="25" t="s">
        <v>2725</v>
      </c>
      <c r="B661" s="25" t="s">
        <v>6005</v>
      </c>
      <c r="C661" s="28">
        <v>3.75</v>
      </c>
      <c r="D661" s="166">
        <v>9953336547</v>
      </c>
    </row>
    <row r="662" spans="1:4">
      <c r="A662" s="25" t="s">
        <v>2725</v>
      </c>
      <c r="B662" s="25" t="s">
        <v>6006</v>
      </c>
      <c r="C662" s="28">
        <v>8.25</v>
      </c>
      <c r="D662" s="166" t="s">
        <v>2726</v>
      </c>
    </row>
    <row r="663" spans="1:4">
      <c r="A663" s="25" t="s">
        <v>2725</v>
      </c>
      <c r="B663" s="26" t="s">
        <v>2727</v>
      </c>
      <c r="C663" s="28">
        <v>2</v>
      </c>
      <c r="D663" s="166" t="s">
        <v>2728</v>
      </c>
    </row>
    <row r="664" spans="1:4">
      <c r="A664" s="25" t="s">
        <v>6075</v>
      </c>
      <c r="B664" s="25" t="s">
        <v>6007</v>
      </c>
      <c r="C664" s="28">
        <v>25</v>
      </c>
      <c r="D664" s="166">
        <v>9953863113</v>
      </c>
    </row>
    <row r="665" spans="1:4">
      <c r="A665" s="25" t="s">
        <v>448</v>
      </c>
      <c r="B665" s="25" t="s">
        <v>6008</v>
      </c>
      <c r="C665" s="28">
        <v>1.65</v>
      </c>
      <c r="D665" s="166">
        <v>9953100853</v>
      </c>
    </row>
    <row r="666" spans="1:4">
      <c r="A666" s="25" t="s">
        <v>448</v>
      </c>
      <c r="B666" s="25" t="s">
        <v>6009</v>
      </c>
      <c r="C666" s="28">
        <v>1.65</v>
      </c>
      <c r="D666" s="166" t="s">
        <v>2729</v>
      </c>
    </row>
    <row r="667" spans="1:4">
      <c r="A667" s="25" t="s">
        <v>448</v>
      </c>
      <c r="B667" s="25" t="s">
        <v>6010</v>
      </c>
      <c r="C667" s="28">
        <v>3.25</v>
      </c>
      <c r="D667" s="166">
        <v>9953100861</v>
      </c>
    </row>
    <row r="668" spans="1:4">
      <c r="A668" s="245" t="s">
        <v>4621</v>
      </c>
      <c r="B668" s="246"/>
      <c r="C668" s="246"/>
      <c r="D668" s="247"/>
    </row>
    <row r="669" spans="1:4">
      <c r="A669" s="25" t="s">
        <v>6011</v>
      </c>
      <c r="B669" s="29"/>
      <c r="C669" s="28">
        <v>5.5</v>
      </c>
      <c r="D669" s="166" t="s">
        <v>561</v>
      </c>
    </row>
    <row r="670" spans="1:4">
      <c r="A670" s="25" t="s">
        <v>6012</v>
      </c>
      <c r="B670" s="29"/>
      <c r="C670" s="28">
        <v>5.5</v>
      </c>
      <c r="D670" s="166" t="s">
        <v>562</v>
      </c>
    </row>
    <row r="671" spans="1:4">
      <c r="A671" s="25" t="s">
        <v>6013</v>
      </c>
      <c r="B671" s="29"/>
      <c r="C671" s="28">
        <v>5.5</v>
      </c>
      <c r="D671" s="166" t="s">
        <v>563</v>
      </c>
    </row>
    <row r="672" spans="1:4">
      <c r="A672" s="25" t="s">
        <v>6014</v>
      </c>
      <c r="B672" s="29"/>
      <c r="C672" s="28">
        <v>5.5</v>
      </c>
      <c r="D672" s="166" t="s">
        <v>564</v>
      </c>
    </row>
    <row r="673" spans="1:4">
      <c r="A673" s="25" t="s">
        <v>6015</v>
      </c>
      <c r="B673" s="29"/>
      <c r="C673" s="28">
        <v>5.5</v>
      </c>
      <c r="D673" s="166" t="s">
        <v>565</v>
      </c>
    </row>
    <row r="674" spans="1:4">
      <c r="A674" s="26" t="s">
        <v>6660</v>
      </c>
      <c r="B674" s="31" t="s">
        <v>6664</v>
      </c>
      <c r="C674" s="28">
        <v>10</v>
      </c>
      <c r="D674" s="167" t="s">
        <v>7023</v>
      </c>
    </row>
    <row r="675" spans="1:4">
      <c r="A675" s="26" t="s">
        <v>6661</v>
      </c>
      <c r="B675" s="31" t="s">
        <v>6665</v>
      </c>
      <c r="C675" s="28">
        <v>10</v>
      </c>
      <c r="D675" s="167" t="s">
        <v>7024</v>
      </c>
    </row>
    <row r="676" spans="1:4">
      <c r="A676" s="26" t="s">
        <v>6662</v>
      </c>
      <c r="B676" s="31" t="s">
        <v>6663</v>
      </c>
      <c r="C676" s="28">
        <v>10.5</v>
      </c>
      <c r="D676" s="167" t="s">
        <v>7025</v>
      </c>
    </row>
    <row r="677" spans="1:4">
      <c r="A677" s="26" t="s">
        <v>6639</v>
      </c>
      <c r="B677" s="31" t="s">
        <v>6638</v>
      </c>
      <c r="C677" s="28">
        <v>20</v>
      </c>
      <c r="D677" s="167" t="s">
        <v>566</v>
      </c>
    </row>
    <row r="678" spans="1:4">
      <c r="A678" s="26" t="s">
        <v>6640</v>
      </c>
      <c r="B678" s="31" t="s">
        <v>6646</v>
      </c>
      <c r="C678" s="28">
        <v>17.75</v>
      </c>
      <c r="D678" s="167" t="s">
        <v>7026</v>
      </c>
    </row>
    <row r="679" spans="1:4">
      <c r="A679" s="26" t="s">
        <v>6641</v>
      </c>
      <c r="B679" s="31" t="s">
        <v>6647</v>
      </c>
      <c r="C679" s="28">
        <v>15.5</v>
      </c>
      <c r="D679" s="167" t="s">
        <v>7027</v>
      </c>
    </row>
    <row r="680" spans="1:4">
      <c r="A680" s="26" t="s">
        <v>6642</v>
      </c>
      <c r="B680" s="31" t="s">
        <v>6643</v>
      </c>
      <c r="C680" s="28">
        <v>22</v>
      </c>
      <c r="D680" s="167" t="s">
        <v>7100</v>
      </c>
    </row>
    <row r="681" spans="1:4">
      <c r="A681" s="26" t="s">
        <v>6644</v>
      </c>
      <c r="B681" s="31" t="s">
        <v>6645</v>
      </c>
      <c r="C681" s="28">
        <v>22</v>
      </c>
      <c r="D681" s="167">
        <v>1408223031</v>
      </c>
    </row>
    <row r="682" spans="1:4">
      <c r="A682" s="26" t="s">
        <v>6648</v>
      </c>
      <c r="B682" s="31" t="s">
        <v>6649</v>
      </c>
      <c r="C682" s="28">
        <v>20</v>
      </c>
      <c r="D682" s="167" t="s">
        <v>7028</v>
      </c>
    </row>
    <row r="683" spans="1:4">
      <c r="A683" s="26" t="s">
        <v>6650</v>
      </c>
      <c r="B683" s="31" t="s">
        <v>6651</v>
      </c>
      <c r="C683" s="28">
        <v>6.5</v>
      </c>
      <c r="D683" s="167" t="s">
        <v>7029</v>
      </c>
    </row>
    <row r="684" spans="1:4">
      <c r="A684" s="26" t="s">
        <v>6652</v>
      </c>
      <c r="B684" s="31" t="s">
        <v>6666</v>
      </c>
      <c r="C684" s="28">
        <v>9</v>
      </c>
      <c r="D684" s="167" t="s">
        <v>7030</v>
      </c>
    </row>
    <row r="685" spans="1:4">
      <c r="A685" s="26" t="s">
        <v>6653</v>
      </c>
      <c r="B685" s="31" t="s">
        <v>6667</v>
      </c>
      <c r="C685" s="28">
        <v>22</v>
      </c>
      <c r="D685" s="167" t="s">
        <v>7031</v>
      </c>
    </row>
    <row r="686" spans="1:4">
      <c r="A686" s="26" t="s">
        <v>6654</v>
      </c>
      <c r="B686" s="31" t="s">
        <v>6655</v>
      </c>
      <c r="C686" s="28">
        <v>22</v>
      </c>
      <c r="D686" s="167" t="s">
        <v>7032</v>
      </c>
    </row>
    <row r="687" spans="1:4">
      <c r="A687" s="26" t="s">
        <v>6656</v>
      </c>
      <c r="B687" s="31" t="s">
        <v>6657</v>
      </c>
      <c r="C687" s="28">
        <v>10</v>
      </c>
      <c r="D687" s="167">
        <v>9771607537</v>
      </c>
    </row>
    <row r="688" spans="1:4">
      <c r="A688" s="26" t="s">
        <v>6658</v>
      </c>
      <c r="B688" s="31" t="s">
        <v>6659</v>
      </c>
      <c r="C688" s="28">
        <v>30</v>
      </c>
      <c r="D688" s="167" t="s">
        <v>7033</v>
      </c>
    </row>
    <row r="689" spans="1:4">
      <c r="A689" s="243" t="s">
        <v>6702</v>
      </c>
      <c r="B689" s="244"/>
      <c r="C689" s="33">
        <v>10</v>
      </c>
      <c r="D689" s="168" t="s">
        <v>7034</v>
      </c>
    </row>
    <row r="690" spans="1:4">
      <c r="A690" s="239" t="s">
        <v>4622</v>
      </c>
      <c r="B690" s="239"/>
      <c r="C690" s="239"/>
      <c r="D690" s="239"/>
    </row>
    <row r="691" spans="1:4">
      <c r="A691" s="26" t="s">
        <v>6677</v>
      </c>
      <c r="B691" s="31" t="s">
        <v>6668</v>
      </c>
      <c r="C691" s="34">
        <v>8</v>
      </c>
      <c r="D691" s="169">
        <v>9771610937</v>
      </c>
    </row>
    <row r="692" spans="1:4">
      <c r="A692" s="26" t="s">
        <v>6678</v>
      </c>
      <c r="B692" s="35" t="s">
        <v>6669</v>
      </c>
      <c r="C692" s="23">
        <v>28</v>
      </c>
      <c r="D692" s="22">
        <v>9771610813</v>
      </c>
    </row>
    <row r="693" spans="1:4">
      <c r="A693" s="26" t="s">
        <v>6679</v>
      </c>
      <c r="B693" s="35" t="s">
        <v>6670</v>
      </c>
      <c r="C693" s="32">
        <v>17</v>
      </c>
      <c r="D693" s="22">
        <v>9771610805</v>
      </c>
    </row>
    <row r="694" spans="1:4">
      <c r="A694" s="26" t="s">
        <v>6680</v>
      </c>
      <c r="B694" s="35" t="s">
        <v>6671</v>
      </c>
      <c r="C694" s="32">
        <v>13</v>
      </c>
      <c r="D694" s="22">
        <v>9771608991</v>
      </c>
    </row>
    <row r="695" spans="1:4">
      <c r="A695" s="26" t="s">
        <v>7101</v>
      </c>
      <c r="B695" s="35" t="s">
        <v>6672</v>
      </c>
      <c r="C695" s="32">
        <v>11</v>
      </c>
      <c r="D695" s="22" t="s">
        <v>5</v>
      </c>
    </row>
    <row r="696" spans="1:4">
      <c r="A696" s="26" t="s">
        <v>6681</v>
      </c>
      <c r="B696" s="35" t="s">
        <v>6673</v>
      </c>
      <c r="C696" s="32">
        <v>10</v>
      </c>
      <c r="D696" s="22">
        <v>9771607537</v>
      </c>
    </row>
    <row r="697" spans="1:4">
      <c r="A697" s="26" t="s">
        <v>6682</v>
      </c>
      <c r="B697" s="35" t="s">
        <v>6674</v>
      </c>
      <c r="C697" s="32">
        <v>12</v>
      </c>
      <c r="D697" s="22">
        <v>9771611607</v>
      </c>
    </row>
    <row r="698" spans="1:4">
      <c r="A698" s="26" t="s">
        <v>6683</v>
      </c>
      <c r="B698" s="31" t="s">
        <v>6675</v>
      </c>
      <c r="C698" s="32">
        <v>4.5</v>
      </c>
      <c r="D698" s="22">
        <v>9789771611844</v>
      </c>
    </row>
    <row r="699" spans="1:4">
      <c r="A699" s="26" t="s">
        <v>6684</v>
      </c>
      <c r="B699" s="31" t="s">
        <v>6676</v>
      </c>
      <c r="C699" s="32">
        <v>8</v>
      </c>
      <c r="D699" s="22">
        <v>9789771612414</v>
      </c>
    </row>
    <row r="700" spans="1:4" s="19" customFormat="1">
      <c r="A700" s="26" t="s">
        <v>7665</v>
      </c>
      <c r="B700" s="31" t="s">
        <v>7664</v>
      </c>
      <c r="C700" s="32">
        <v>11</v>
      </c>
      <c r="D700" s="22">
        <v>9789771614364</v>
      </c>
    </row>
    <row r="701" spans="1:4">
      <c r="A701" s="251" t="s">
        <v>4623</v>
      </c>
      <c r="B701" s="251"/>
      <c r="C701" s="251"/>
      <c r="D701" s="251"/>
    </row>
    <row r="702" spans="1:4">
      <c r="A702" s="26" t="s">
        <v>6685</v>
      </c>
      <c r="B702" s="31" t="s">
        <v>6686</v>
      </c>
      <c r="C702" s="32">
        <v>1.65</v>
      </c>
      <c r="D702" s="22" t="s">
        <v>567</v>
      </c>
    </row>
    <row r="703" spans="1:4">
      <c r="A703" s="26" t="s">
        <v>6698</v>
      </c>
      <c r="B703" s="31" t="s">
        <v>6687</v>
      </c>
      <c r="C703" s="32">
        <v>10</v>
      </c>
      <c r="D703" s="22" t="s">
        <v>568</v>
      </c>
    </row>
    <row r="704" spans="1:4">
      <c r="A704" s="26" t="s">
        <v>6688</v>
      </c>
      <c r="B704" s="31" t="s">
        <v>6689</v>
      </c>
      <c r="C704" s="32">
        <v>8.25</v>
      </c>
      <c r="D704" s="22" t="s">
        <v>569</v>
      </c>
    </row>
    <row r="705" spans="1:4">
      <c r="A705" s="26" t="s">
        <v>6690</v>
      </c>
      <c r="B705" s="31" t="s">
        <v>6691</v>
      </c>
      <c r="C705" s="32">
        <v>5</v>
      </c>
      <c r="D705" s="22" t="s">
        <v>570</v>
      </c>
    </row>
    <row r="706" spans="1:4">
      <c r="A706" s="26" t="s">
        <v>6692</v>
      </c>
      <c r="B706" s="31" t="s">
        <v>6693</v>
      </c>
      <c r="C706" s="32">
        <v>3.3</v>
      </c>
      <c r="D706" s="22" t="s">
        <v>571</v>
      </c>
    </row>
    <row r="707" spans="1:4">
      <c r="A707" s="26" t="s">
        <v>6694</v>
      </c>
      <c r="B707" s="31" t="s">
        <v>6695</v>
      </c>
      <c r="C707" s="32">
        <v>4.5</v>
      </c>
      <c r="D707" s="22" t="s">
        <v>572</v>
      </c>
    </row>
    <row r="708" spans="1:4">
      <c r="A708" s="26" t="s">
        <v>6696</v>
      </c>
      <c r="B708" s="31" t="s">
        <v>6697</v>
      </c>
      <c r="C708" s="32">
        <v>4.5</v>
      </c>
      <c r="D708" s="22" t="s">
        <v>573</v>
      </c>
    </row>
    <row r="709" spans="1:4">
      <c r="A709" s="252" t="s">
        <v>6082</v>
      </c>
      <c r="B709" s="252"/>
      <c r="C709" s="252"/>
      <c r="D709" s="252"/>
    </row>
    <row r="710" spans="1:4">
      <c r="A710" s="26" t="s">
        <v>6699</v>
      </c>
      <c r="B710" s="31" t="s">
        <v>6700</v>
      </c>
      <c r="C710" s="28">
        <v>22</v>
      </c>
      <c r="D710" s="167" t="s">
        <v>7102</v>
      </c>
    </row>
    <row r="711" spans="1:4">
      <c r="A711" s="26"/>
      <c r="B711" s="31" t="s">
        <v>574</v>
      </c>
      <c r="C711" s="28">
        <v>15</v>
      </c>
      <c r="D711" s="167" t="s">
        <v>575</v>
      </c>
    </row>
    <row r="712" spans="1:4">
      <c r="A712" s="26"/>
      <c r="B712" s="31" t="s">
        <v>576</v>
      </c>
      <c r="C712" s="28">
        <v>12</v>
      </c>
      <c r="D712" s="167" t="s">
        <v>7103</v>
      </c>
    </row>
    <row r="713" spans="1:4">
      <c r="A713" s="26"/>
      <c r="B713" s="31" t="s">
        <v>577</v>
      </c>
      <c r="C713" s="28">
        <v>16</v>
      </c>
      <c r="D713" s="167" t="s">
        <v>7104</v>
      </c>
    </row>
    <row r="714" spans="1:4">
      <c r="A714" s="251" t="s">
        <v>6701</v>
      </c>
      <c r="B714" s="251"/>
      <c r="C714" s="251"/>
      <c r="D714" s="251"/>
    </row>
    <row r="715" spans="1:4">
      <c r="A715" s="26"/>
      <c r="B715" s="31" t="s">
        <v>578</v>
      </c>
      <c r="C715" s="32">
        <v>11</v>
      </c>
      <c r="D715" s="22" t="s">
        <v>579</v>
      </c>
    </row>
    <row r="716" spans="1:4">
      <c r="A716" s="26"/>
      <c r="B716" s="31" t="s">
        <v>580</v>
      </c>
      <c r="C716" s="32">
        <v>7.75</v>
      </c>
      <c r="D716" s="22" t="s">
        <v>581</v>
      </c>
    </row>
    <row r="717" spans="1:4">
      <c r="A717" s="26"/>
      <c r="B717" s="31" t="s">
        <v>582</v>
      </c>
      <c r="C717" s="32">
        <v>7.75</v>
      </c>
      <c r="D717" s="22" t="s">
        <v>583</v>
      </c>
    </row>
    <row r="718" spans="1:4">
      <c r="A718" s="26"/>
      <c r="B718" s="31" t="s">
        <v>584</v>
      </c>
      <c r="C718" s="32">
        <v>7.75</v>
      </c>
      <c r="D718" s="22" t="s">
        <v>585</v>
      </c>
    </row>
    <row r="719" spans="1:4">
      <c r="A719" s="26"/>
      <c r="B719" s="31" t="s">
        <v>586</v>
      </c>
      <c r="C719" s="32">
        <v>7.75</v>
      </c>
      <c r="D719" s="22" t="s">
        <v>587</v>
      </c>
    </row>
    <row r="720" spans="1:4">
      <c r="A720" s="26"/>
      <c r="B720" s="31" t="s">
        <v>588</v>
      </c>
      <c r="C720" s="32">
        <v>13</v>
      </c>
      <c r="D720" s="22" t="s">
        <v>589</v>
      </c>
    </row>
    <row r="721" spans="1:4">
      <c r="A721" s="26"/>
      <c r="B721" s="31" t="s">
        <v>590</v>
      </c>
      <c r="C721" s="32">
        <v>5.5</v>
      </c>
      <c r="D721" s="22">
        <v>9953100047</v>
      </c>
    </row>
    <row r="722" spans="1:4">
      <c r="A722" s="26"/>
      <c r="B722" s="31" t="s">
        <v>591</v>
      </c>
      <c r="C722" s="32">
        <v>11</v>
      </c>
      <c r="D722" s="22">
        <v>9953100039</v>
      </c>
    </row>
    <row r="723" spans="1:4">
      <c r="A723" s="26"/>
      <c r="B723" s="31" t="s">
        <v>592</v>
      </c>
      <c r="C723" s="32">
        <v>7.75</v>
      </c>
      <c r="D723" s="22" t="s">
        <v>593</v>
      </c>
    </row>
    <row r="724" spans="1:4">
      <c r="A724" s="26"/>
      <c r="B724" s="31" t="s">
        <v>594</v>
      </c>
      <c r="C724" s="32">
        <v>6.5</v>
      </c>
      <c r="D724" s="22" t="s">
        <v>595</v>
      </c>
    </row>
    <row r="725" spans="1:4">
      <c r="A725" s="26"/>
      <c r="B725" s="31" t="s">
        <v>596</v>
      </c>
      <c r="C725" s="32">
        <v>6.5</v>
      </c>
      <c r="D725" s="22" t="s">
        <v>597</v>
      </c>
    </row>
    <row r="726" spans="1:4">
      <c r="A726" s="26"/>
      <c r="B726" s="31" t="s">
        <v>598</v>
      </c>
      <c r="C726" s="32">
        <v>11</v>
      </c>
      <c r="D726" s="22" t="s">
        <v>599</v>
      </c>
    </row>
    <row r="727" spans="1:4">
      <c r="A727" s="26"/>
      <c r="B727" s="31" t="s">
        <v>600</v>
      </c>
      <c r="C727" s="32">
        <v>16.5</v>
      </c>
      <c r="D727" s="22" t="s">
        <v>601</v>
      </c>
    </row>
    <row r="728" spans="1:4">
      <c r="A728" s="26"/>
      <c r="B728" s="31" t="s">
        <v>602</v>
      </c>
      <c r="C728" s="32">
        <v>9</v>
      </c>
      <c r="D728" s="22" t="s">
        <v>603</v>
      </c>
    </row>
    <row r="729" spans="1:4">
      <c r="A729" s="26"/>
      <c r="B729" s="31" t="s">
        <v>6083</v>
      </c>
      <c r="C729" s="32">
        <v>7.75</v>
      </c>
      <c r="D729" s="22" t="s">
        <v>604</v>
      </c>
    </row>
    <row r="730" spans="1:4">
      <c r="A730" s="26"/>
      <c r="B730" s="31" t="s">
        <v>605</v>
      </c>
      <c r="C730" s="32">
        <v>20</v>
      </c>
      <c r="D730" s="22" t="s">
        <v>606</v>
      </c>
    </row>
    <row r="731" spans="1:4">
      <c r="A731" s="26"/>
      <c r="B731" s="31" t="s">
        <v>607</v>
      </c>
      <c r="C731" s="32">
        <v>27.5</v>
      </c>
      <c r="D731" s="22" t="s">
        <v>608</v>
      </c>
    </row>
    <row r="732" spans="1:4">
      <c r="A732" s="26"/>
      <c r="B732" s="31" t="s">
        <v>609</v>
      </c>
      <c r="C732" s="32">
        <v>24.5</v>
      </c>
      <c r="D732" s="22" t="s">
        <v>610</v>
      </c>
    </row>
    <row r="733" spans="1:4">
      <c r="A733" s="26"/>
      <c r="B733" s="31" t="s">
        <v>611</v>
      </c>
      <c r="C733" s="32">
        <v>24.5</v>
      </c>
      <c r="D733" s="22" t="s">
        <v>612</v>
      </c>
    </row>
    <row r="734" spans="1:4">
      <c r="A734" s="26"/>
      <c r="B734" s="31" t="s">
        <v>613</v>
      </c>
      <c r="C734" s="32">
        <v>4.5</v>
      </c>
      <c r="D734" s="22">
        <v>9771602961</v>
      </c>
    </row>
    <row r="735" spans="1:4">
      <c r="A735" s="26"/>
      <c r="B735" s="31" t="s">
        <v>614</v>
      </c>
      <c r="C735" s="32">
        <v>3.75</v>
      </c>
      <c r="D735" s="22">
        <v>9771602233</v>
      </c>
    </row>
    <row r="736" spans="1:4">
      <c r="A736" s="26"/>
      <c r="B736" s="31" t="s">
        <v>615</v>
      </c>
      <c r="C736" s="32">
        <v>17.75</v>
      </c>
      <c r="D736" s="22" t="s">
        <v>616</v>
      </c>
    </row>
    <row r="737" spans="1:4">
      <c r="A737" s="26"/>
      <c r="B737" s="31" t="s">
        <v>617</v>
      </c>
      <c r="C737" s="32">
        <v>6</v>
      </c>
      <c r="D737" s="22" t="s">
        <v>618</v>
      </c>
    </row>
    <row r="738" spans="1:4">
      <c r="A738" s="26"/>
      <c r="B738" s="31" t="s">
        <v>619</v>
      </c>
      <c r="C738" s="32">
        <v>10</v>
      </c>
      <c r="D738" s="22">
        <v>9953100284</v>
      </c>
    </row>
    <row r="739" spans="1:4">
      <c r="A739" s="253" t="s">
        <v>4624</v>
      </c>
      <c r="B739" s="254"/>
      <c r="C739" s="254"/>
      <c r="D739" s="255"/>
    </row>
    <row r="740" spans="1:4">
      <c r="A740" s="250" t="s">
        <v>620</v>
      </c>
      <c r="B740" s="250"/>
      <c r="C740" s="250"/>
      <c r="D740" s="250"/>
    </row>
    <row r="741" spans="1:4">
      <c r="A741" s="26"/>
      <c r="B741" s="31" t="s">
        <v>621</v>
      </c>
      <c r="C741" s="28">
        <v>33</v>
      </c>
      <c r="D741" s="166" t="s">
        <v>622</v>
      </c>
    </row>
    <row r="742" spans="1:4">
      <c r="A742" s="26"/>
      <c r="B742" s="31" t="s">
        <v>623</v>
      </c>
      <c r="C742" s="28">
        <v>17.75</v>
      </c>
      <c r="D742" s="166" t="s">
        <v>624</v>
      </c>
    </row>
    <row r="743" spans="1:4">
      <c r="A743" s="26"/>
      <c r="B743" s="31" t="s">
        <v>625</v>
      </c>
      <c r="C743" s="28">
        <v>20</v>
      </c>
      <c r="D743" s="166" t="s">
        <v>626</v>
      </c>
    </row>
    <row r="744" spans="1:4">
      <c r="A744" s="26"/>
      <c r="B744" s="31" t="s">
        <v>627</v>
      </c>
      <c r="C744" s="28">
        <v>12</v>
      </c>
      <c r="D744" s="166" t="s">
        <v>628</v>
      </c>
    </row>
    <row r="745" spans="1:4">
      <c r="A745" s="26"/>
      <c r="B745" s="31" t="s">
        <v>629</v>
      </c>
      <c r="C745" s="28">
        <v>11</v>
      </c>
      <c r="D745" s="166" t="s">
        <v>630</v>
      </c>
    </row>
    <row r="746" spans="1:4">
      <c r="A746" s="26"/>
      <c r="B746" s="31" t="s">
        <v>631</v>
      </c>
      <c r="C746" s="28">
        <v>11</v>
      </c>
      <c r="D746" s="166" t="s">
        <v>632</v>
      </c>
    </row>
    <row r="747" spans="1:4">
      <c r="A747" s="26"/>
      <c r="B747" s="31" t="s">
        <v>633</v>
      </c>
      <c r="C747" s="28"/>
      <c r="D747" s="166" t="s">
        <v>634</v>
      </c>
    </row>
    <row r="748" spans="1:4">
      <c r="A748" s="26"/>
      <c r="B748" s="31" t="s">
        <v>635</v>
      </c>
      <c r="C748" s="28">
        <v>9</v>
      </c>
      <c r="D748" s="166">
        <v>9953101191</v>
      </c>
    </row>
    <row r="749" spans="1:4">
      <c r="A749" s="26"/>
      <c r="B749" s="31" t="s">
        <v>636</v>
      </c>
      <c r="C749" s="28">
        <v>9</v>
      </c>
      <c r="D749" s="166">
        <v>9953101183</v>
      </c>
    </row>
    <row r="750" spans="1:4">
      <c r="A750" s="26"/>
      <c r="B750" s="31" t="s">
        <v>637</v>
      </c>
      <c r="C750" s="28">
        <v>10</v>
      </c>
      <c r="D750" s="166" t="s">
        <v>638</v>
      </c>
    </row>
    <row r="751" spans="1:4">
      <c r="A751" s="26"/>
      <c r="B751" s="31" t="s">
        <v>639</v>
      </c>
      <c r="C751" s="28">
        <v>5.5</v>
      </c>
      <c r="D751" s="166">
        <v>9953861048</v>
      </c>
    </row>
    <row r="752" spans="1:4">
      <c r="A752" s="26"/>
      <c r="B752" s="31" t="s">
        <v>640</v>
      </c>
      <c r="C752" s="28">
        <v>5.5</v>
      </c>
      <c r="D752" s="166">
        <v>9953339546</v>
      </c>
    </row>
    <row r="753" spans="1:4">
      <c r="A753" s="26"/>
      <c r="B753" s="31" t="s">
        <v>641</v>
      </c>
      <c r="C753" s="28">
        <v>4.5</v>
      </c>
      <c r="D753" s="166" t="s">
        <v>642</v>
      </c>
    </row>
    <row r="754" spans="1:4">
      <c r="A754" s="26"/>
      <c r="B754" s="31" t="s">
        <v>643</v>
      </c>
      <c r="C754" s="28">
        <v>5.5</v>
      </c>
      <c r="D754" s="166" t="s">
        <v>644</v>
      </c>
    </row>
    <row r="755" spans="1:4">
      <c r="A755" s="26"/>
      <c r="B755" s="31" t="s">
        <v>645</v>
      </c>
      <c r="C755" s="28">
        <v>4.5</v>
      </c>
      <c r="D755" s="166" t="s">
        <v>646</v>
      </c>
    </row>
    <row r="756" spans="1:4">
      <c r="A756" s="26"/>
      <c r="B756" s="31" t="s">
        <v>647</v>
      </c>
      <c r="C756" s="28">
        <v>17.75</v>
      </c>
      <c r="D756" s="166" t="s">
        <v>648</v>
      </c>
    </row>
    <row r="757" spans="1:4">
      <c r="A757" s="26"/>
      <c r="B757" s="31" t="s">
        <v>649</v>
      </c>
      <c r="C757" s="28">
        <v>12</v>
      </c>
      <c r="D757" s="166" t="s">
        <v>650</v>
      </c>
    </row>
    <row r="758" spans="1:4">
      <c r="A758" s="26"/>
      <c r="B758" s="31" t="s">
        <v>651</v>
      </c>
      <c r="C758" s="28">
        <v>13</v>
      </c>
      <c r="D758" s="166" t="s">
        <v>652</v>
      </c>
    </row>
    <row r="759" spans="1:4">
      <c r="A759" s="26"/>
      <c r="B759" s="31" t="s">
        <v>653</v>
      </c>
      <c r="C759" s="28">
        <v>13</v>
      </c>
      <c r="D759" s="166">
        <v>9953100934</v>
      </c>
    </row>
    <row r="760" spans="1:4">
      <c r="A760" s="26"/>
      <c r="B760" s="31" t="s">
        <v>654</v>
      </c>
      <c r="C760" s="28">
        <v>13</v>
      </c>
      <c r="D760" s="166">
        <v>9953331197</v>
      </c>
    </row>
    <row r="761" spans="1:4" s="19" customFormat="1">
      <c r="A761" s="26" t="s">
        <v>7056</v>
      </c>
      <c r="B761" s="31" t="s">
        <v>7055</v>
      </c>
      <c r="C761" s="28">
        <v>8</v>
      </c>
      <c r="D761" s="166">
        <v>9786144224496</v>
      </c>
    </row>
    <row r="762" spans="1:4" s="19" customFormat="1">
      <c r="A762" s="26" t="s">
        <v>7723</v>
      </c>
      <c r="B762" s="31" t="s">
        <v>7724</v>
      </c>
      <c r="C762" s="28">
        <v>11</v>
      </c>
      <c r="D762" s="166">
        <v>9786144226483</v>
      </c>
    </row>
    <row r="763" spans="1:4">
      <c r="A763" s="251" t="s">
        <v>4625</v>
      </c>
      <c r="B763" s="251"/>
      <c r="C763" s="251"/>
      <c r="D763" s="251"/>
    </row>
    <row r="764" spans="1:4">
      <c r="A764" s="250" t="s">
        <v>655</v>
      </c>
      <c r="B764" s="250"/>
      <c r="C764" s="250"/>
      <c r="D764" s="250"/>
    </row>
    <row r="765" spans="1:4">
      <c r="A765" s="26"/>
      <c r="B765" s="31" t="s">
        <v>656</v>
      </c>
      <c r="C765" s="28">
        <v>8.5</v>
      </c>
      <c r="D765" s="166" t="s">
        <v>657</v>
      </c>
    </row>
    <row r="766" spans="1:4">
      <c r="A766" s="26"/>
      <c r="B766" s="31" t="s">
        <v>658</v>
      </c>
      <c r="C766" s="28">
        <v>8.5</v>
      </c>
      <c r="D766" s="166" t="s">
        <v>659</v>
      </c>
    </row>
    <row r="767" spans="1:4">
      <c r="A767" s="26"/>
      <c r="B767" s="31" t="s">
        <v>660</v>
      </c>
      <c r="C767" s="28">
        <v>8.5</v>
      </c>
      <c r="D767" s="166" t="s">
        <v>661</v>
      </c>
    </row>
    <row r="768" spans="1:4">
      <c r="A768" s="26"/>
      <c r="B768" s="31" t="s">
        <v>662</v>
      </c>
      <c r="C768" s="28">
        <v>8.5</v>
      </c>
      <c r="D768" s="166">
        <v>9953100276</v>
      </c>
    </row>
    <row r="769" spans="1:4">
      <c r="A769" s="26"/>
      <c r="B769" s="31" t="s">
        <v>663</v>
      </c>
      <c r="C769" s="28">
        <v>8.5</v>
      </c>
      <c r="D769" s="166" t="s">
        <v>664</v>
      </c>
    </row>
    <row r="770" spans="1:4">
      <c r="A770" s="26"/>
      <c r="B770" s="31" t="s">
        <v>665</v>
      </c>
      <c r="C770" s="28">
        <v>8.5</v>
      </c>
      <c r="D770" s="166" t="s">
        <v>666</v>
      </c>
    </row>
    <row r="771" spans="1:4">
      <c r="A771" s="26"/>
      <c r="B771" s="31" t="s">
        <v>667</v>
      </c>
      <c r="C771" s="28">
        <v>8.5</v>
      </c>
      <c r="D771" s="166" t="s">
        <v>668</v>
      </c>
    </row>
    <row r="772" spans="1:4">
      <c r="A772" s="26"/>
      <c r="B772" s="31" t="s">
        <v>669</v>
      </c>
      <c r="C772" s="28">
        <v>8.5</v>
      </c>
      <c r="D772" s="166" t="s">
        <v>670</v>
      </c>
    </row>
    <row r="773" spans="1:4">
      <c r="A773" s="26"/>
      <c r="B773" s="31" t="s">
        <v>671</v>
      </c>
      <c r="C773" s="28">
        <v>8.5</v>
      </c>
      <c r="D773" s="166" t="s">
        <v>672</v>
      </c>
    </row>
    <row r="774" spans="1:4">
      <c r="A774" s="26"/>
      <c r="B774" s="31" t="s">
        <v>673</v>
      </c>
      <c r="C774" s="28">
        <v>8.5</v>
      </c>
      <c r="D774" s="166" t="s">
        <v>674</v>
      </c>
    </row>
    <row r="775" spans="1:4">
      <c r="A775" s="26"/>
      <c r="B775" s="31" t="s">
        <v>675</v>
      </c>
      <c r="C775" s="28">
        <v>8.5</v>
      </c>
      <c r="D775" s="166">
        <v>9953100241</v>
      </c>
    </row>
    <row r="776" spans="1:4">
      <c r="A776" s="26"/>
      <c r="B776" s="31" t="s">
        <v>676</v>
      </c>
      <c r="C776" s="28">
        <v>8.5</v>
      </c>
      <c r="D776" s="166" t="s">
        <v>677</v>
      </c>
    </row>
    <row r="777" spans="1:4">
      <c r="A777" s="26"/>
      <c r="B777" s="31" t="s">
        <v>678</v>
      </c>
      <c r="C777" s="28">
        <v>8.5</v>
      </c>
      <c r="D777" s="166" t="s">
        <v>679</v>
      </c>
    </row>
    <row r="778" spans="1:4">
      <c r="A778" s="26"/>
      <c r="B778" s="31" t="s">
        <v>680</v>
      </c>
      <c r="C778" s="28">
        <v>8.5</v>
      </c>
      <c r="D778" s="166">
        <v>9953100233</v>
      </c>
    </row>
    <row r="779" spans="1:4">
      <c r="A779" s="26"/>
      <c r="B779" s="31" t="s">
        <v>681</v>
      </c>
      <c r="C779" s="28">
        <v>8.5</v>
      </c>
      <c r="D779" s="166" t="s">
        <v>682</v>
      </c>
    </row>
    <row r="780" spans="1:4">
      <c r="A780" s="26"/>
      <c r="B780" s="31" t="s">
        <v>683</v>
      </c>
      <c r="C780" s="28">
        <v>8.5</v>
      </c>
      <c r="D780" s="166" t="s">
        <v>684</v>
      </c>
    </row>
    <row r="781" spans="1:4">
      <c r="A781" s="26"/>
      <c r="B781" s="31" t="s">
        <v>685</v>
      </c>
      <c r="C781" s="28">
        <v>8.5</v>
      </c>
      <c r="D781" s="166">
        <v>9953100268</v>
      </c>
    </row>
    <row r="782" spans="1:4">
      <c r="A782" s="26"/>
      <c r="B782" s="31" t="s">
        <v>686</v>
      </c>
      <c r="C782" s="28">
        <v>10</v>
      </c>
      <c r="D782" s="166">
        <v>9953100284</v>
      </c>
    </row>
    <row r="783" spans="1:4">
      <c r="A783" s="26"/>
      <c r="B783" s="31" t="s">
        <v>687</v>
      </c>
      <c r="C783" s="28">
        <v>8.5</v>
      </c>
      <c r="D783" s="166">
        <v>9953100225</v>
      </c>
    </row>
    <row r="784" spans="1:4">
      <c r="A784" s="251" t="s">
        <v>4626</v>
      </c>
      <c r="B784" s="251"/>
      <c r="C784" s="251"/>
      <c r="D784" s="251"/>
    </row>
    <row r="785" spans="1:4">
      <c r="A785" s="26" t="s">
        <v>6704</v>
      </c>
      <c r="B785" s="31" t="s">
        <v>6703</v>
      </c>
      <c r="C785" s="28">
        <v>9</v>
      </c>
      <c r="D785" s="166" t="s">
        <v>688</v>
      </c>
    </row>
    <row r="786" spans="1:4">
      <c r="A786" s="26" t="s">
        <v>6705</v>
      </c>
      <c r="B786" s="31" t="s">
        <v>6706</v>
      </c>
      <c r="C786" s="28">
        <v>13</v>
      </c>
      <c r="D786" s="166" t="s">
        <v>689</v>
      </c>
    </row>
    <row r="787" spans="1:4">
      <c r="A787" s="26" t="s">
        <v>6707</v>
      </c>
      <c r="B787" s="31" t="s">
        <v>6708</v>
      </c>
      <c r="C787" s="28">
        <v>14</v>
      </c>
      <c r="D787" s="166" t="s">
        <v>690</v>
      </c>
    </row>
    <row r="788" spans="1:4">
      <c r="A788" s="26" t="s">
        <v>6709</v>
      </c>
      <c r="B788" s="31" t="s">
        <v>6724</v>
      </c>
      <c r="C788" s="28">
        <v>26.95</v>
      </c>
      <c r="D788" s="167" t="s">
        <v>7105</v>
      </c>
    </row>
    <row r="789" spans="1:4">
      <c r="A789" s="26" t="s">
        <v>6710</v>
      </c>
      <c r="B789" s="31" t="s">
        <v>6725</v>
      </c>
      <c r="C789" s="28">
        <v>5.5</v>
      </c>
      <c r="D789" s="166" t="s">
        <v>691</v>
      </c>
    </row>
    <row r="790" spans="1:4">
      <c r="A790" s="26" t="s">
        <v>6710</v>
      </c>
      <c r="B790" s="31" t="s">
        <v>6726</v>
      </c>
      <c r="C790" s="28">
        <v>4.5</v>
      </c>
      <c r="D790" s="166" t="s">
        <v>692</v>
      </c>
    </row>
    <row r="791" spans="1:4">
      <c r="A791" s="26" t="s">
        <v>6711</v>
      </c>
      <c r="B791" s="31" t="s">
        <v>7106</v>
      </c>
      <c r="C791" s="28">
        <v>14.5</v>
      </c>
      <c r="D791" s="166" t="s">
        <v>693</v>
      </c>
    </row>
    <row r="792" spans="1:4">
      <c r="A792" s="26" t="s">
        <v>6713</v>
      </c>
      <c r="B792" s="31" t="s">
        <v>6712</v>
      </c>
      <c r="C792" s="28">
        <v>11</v>
      </c>
      <c r="D792" s="166" t="s">
        <v>694</v>
      </c>
    </row>
    <row r="793" spans="1:4">
      <c r="A793" s="26" t="s">
        <v>6714</v>
      </c>
      <c r="B793" s="31" t="s">
        <v>6715</v>
      </c>
      <c r="C793" s="28">
        <v>15.5</v>
      </c>
      <c r="D793" s="166" t="s">
        <v>695</v>
      </c>
    </row>
    <row r="794" spans="1:4">
      <c r="A794" s="26" t="s">
        <v>6716</v>
      </c>
      <c r="B794" s="31" t="s">
        <v>6717</v>
      </c>
      <c r="C794" s="28">
        <v>13</v>
      </c>
      <c r="D794" s="166" t="s">
        <v>696</v>
      </c>
    </row>
    <row r="795" spans="1:4">
      <c r="A795" s="26" t="s">
        <v>6718</v>
      </c>
      <c r="B795" s="31" t="s">
        <v>6719</v>
      </c>
      <c r="C795" s="28">
        <v>9</v>
      </c>
      <c r="D795" s="166" t="s">
        <v>697</v>
      </c>
    </row>
    <row r="796" spans="1:4">
      <c r="A796" s="26" t="s">
        <v>6720</v>
      </c>
      <c r="B796" s="31" t="s">
        <v>6721</v>
      </c>
      <c r="C796" s="28">
        <v>10</v>
      </c>
      <c r="D796" s="166" t="s">
        <v>698</v>
      </c>
    </row>
    <row r="797" spans="1:4">
      <c r="A797" s="26" t="s">
        <v>6722</v>
      </c>
      <c r="B797" s="31" t="s">
        <v>6723</v>
      </c>
      <c r="C797" s="28">
        <v>13</v>
      </c>
      <c r="D797" s="166" t="s">
        <v>699</v>
      </c>
    </row>
    <row r="798" spans="1:4">
      <c r="A798" s="251" t="s">
        <v>4627</v>
      </c>
      <c r="B798" s="251"/>
      <c r="C798" s="251"/>
      <c r="D798" s="251"/>
    </row>
    <row r="799" spans="1:4">
      <c r="A799" s="26"/>
      <c r="B799" s="31" t="s">
        <v>700</v>
      </c>
      <c r="C799" s="28">
        <v>5</v>
      </c>
      <c r="D799" s="166" t="s">
        <v>701</v>
      </c>
    </row>
    <row r="800" spans="1:4">
      <c r="A800" s="26"/>
      <c r="B800" s="31" t="s">
        <v>702</v>
      </c>
      <c r="C800" s="28">
        <v>5</v>
      </c>
      <c r="D800" s="166" t="s">
        <v>703</v>
      </c>
    </row>
    <row r="801" spans="1:4">
      <c r="A801" s="26"/>
      <c r="B801" s="31" t="s">
        <v>704</v>
      </c>
      <c r="C801" s="28">
        <v>5</v>
      </c>
      <c r="D801" s="166" t="s">
        <v>705</v>
      </c>
    </row>
    <row r="802" spans="1:4">
      <c r="A802" s="26"/>
      <c r="B802" s="31" t="s">
        <v>706</v>
      </c>
      <c r="C802" s="28">
        <v>5</v>
      </c>
      <c r="D802" s="166" t="s">
        <v>707</v>
      </c>
    </row>
    <row r="803" spans="1:4">
      <c r="A803" s="26"/>
      <c r="B803" s="31" t="s">
        <v>708</v>
      </c>
      <c r="C803" s="28">
        <v>5</v>
      </c>
      <c r="D803" s="166" t="s">
        <v>709</v>
      </c>
    </row>
    <row r="804" spans="1:4">
      <c r="A804" s="26"/>
      <c r="B804" s="31" t="s">
        <v>710</v>
      </c>
      <c r="C804" s="28">
        <v>5</v>
      </c>
      <c r="D804" s="166" t="s">
        <v>711</v>
      </c>
    </row>
    <row r="805" spans="1:4">
      <c r="A805" s="26"/>
      <c r="B805" s="31" t="s">
        <v>712</v>
      </c>
      <c r="C805" s="28">
        <v>5</v>
      </c>
      <c r="D805" s="166" t="s">
        <v>713</v>
      </c>
    </row>
    <row r="806" spans="1:4">
      <c r="A806" s="26"/>
      <c r="B806" s="31" t="s">
        <v>714</v>
      </c>
      <c r="C806" s="28">
        <v>5</v>
      </c>
      <c r="D806" s="166" t="s">
        <v>715</v>
      </c>
    </row>
    <row r="807" spans="1:4">
      <c r="A807" s="26"/>
      <c r="B807" s="31" t="s">
        <v>716</v>
      </c>
      <c r="C807" s="28">
        <v>5</v>
      </c>
      <c r="D807" s="166" t="s">
        <v>717</v>
      </c>
    </row>
    <row r="808" spans="1:4">
      <c r="A808" s="26"/>
      <c r="B808" s="31" t="s">
        <v>718</v>
      </c>
      <c r="C808" s="28">
        <v>5</v>
      </c>
      <c r="D808" s="166" t="s">
        <v>719</v>
      </c>
    </row>
    <row r="809" spans="1:4">
      <c r="A809" s="26"/>
      <c r="B809" s="31" t="s">
        <v>720</v>
      </c>
      <c r="C809" s="28">
        <v>5</v>
      </c>
      <c r="D809" s="166" t="s">
        <v>721</v>
      </c>
    </row>
    <row r="810" spans="1:4">
      <c r="A810" s="26"/>
      <c r="B810" s="31" t="s">
        <v>722</v>
      </c>
      <c r="C810" s="28">
        <v>5</v>
      </c>
      <c r="D810" s="166" t="s">
        <v>723</v>
      </c>
    </row>
    <row r="811" spans="1:4">
      <c r="A811" s="26"/>
      <c r="B811" s="31" t="s">
        <v>724</v>
      </c>
      <c r="C811" s="28">
        <v>5</v>
      </c>
      <c r="D811" s="166" t="s">
        <v>725</v>
      </c>
    </row>
    <row r="812" spans="1:4">
      <c r="A812" s="26"/>
      <c r="B812" s="31" t="s">
        <v>726</v>
      </c>
      <c r="C812" s="28">
        <v>5</v>
      </c>
      <c r="D812" s="166" t="s">
        <v>727</v>
      </c>
    </row>
    <row r="813" spans="1:4">
      <c r="A813" s="26"/>
      <c r="B813" s="31" t="s">
        <v>6084</v>
      </c>
      <c r="C813" s="28">
        <v>5</v>
      </c>
      <c r="D813" s="166" t="s">
        <v>728</v>
      </c>
    </row>
    <row r="814" spans="1:4">
      <c r="A814" s="26"/>
      <c r="B814" s="31" t="s">
        <v>729</v>
      </c>
      <c r="C814" s="28">
        <v>5</v>
      </c>
      <c r="D814" s="166" t="s">
        <v>730</v>
      </c>
    </row>
    <row r="815" spans="1:4">
      <c r="A815" s="26"/>
      <c r="B815" s="31" t="s">
        <v>731</v>
      </c>
      <c r="C815" s="28">
        <v>5</v>
      </c>
      <c r="D815" s="166" t="s">
        <v>732</v>
      </c>
    </row>
    <row r="816" spans="1:4">
      <c r="A816" s="26"/>
      <c r="B816" s="31" t="s">
        <v>6727</v>
      </c>
      <c r="C816" s="28">
        <v>5</v>
      </c>
      <c r="D816" s="166" t="s">
        <v>733</v>
      </c>
    </row>
    <row r="817" spans="1:4">
      <c r="A817" s="261" t="s">
        <v>4765</v>
      </c>
      <c r="B817" s="261"/>
      <c r="C817" s="261"/>
      <c r="D817" s="261"/>
    </row>
    <row r="818" spans="1:4">
      <c r="A818" s="26"/>
      <c r="B818" s="31" t="s">
        <v>1146</v>
      </c>
      <c r="C818" s="23">
        <v>3.75</v>
      </c>
      <c r="D818" s="22">
        <v>9771602233</v>
      </c>
    </row>
    <row r="819" spans="1:4">
      <c r="A819" s="26"/>
      <c r="B819" s="31" t="s">
        <v>1147</v>
      </c>
      <c r="C819" s="23">
        <v>4.5</v>
      </c>
      <c r="D819" s="22">
        <v>9771602961</v>
      </c>
    </row>
    <row r="820" spans="1:4">
      <c r="A820" s="26"/>
      <c r="B820" s="31" t="s">
        <v>1148</v>
      </c>
      <c r="C820" s="23">
        <v>12</v>
      </c>
      <c r="D820" s="22">
        <v>9953862923</v>
      </c>
    </row>
    <row r="821" spans="1:4">
      <c r="A821" s="26"/>
      <c r="B821" s="31" t="s">
        <v>1149</v>
      </c>
      <c r="C821" s="23">
        <v>12</v>
      </c>
      <c r="D821" s="22">
        <v>9953862931</v>
      </c>
    </row>
    <row r="822" spans="1:4" s="19" customFormat="1">
      <c r="A822" s="134" t="s">
        <v>7652</v>
      </c>
      <c r="B822" s="138"/>
      <c r="C822" s="139"/>
      <c r="D822" s="170"/>
    </row>
    <row r="823" spans="1:4" s="19" customFormat="1">
      <c r="A823" s="26" t="s">
        <v>7653</v>
      </c>
      <c r="B823" s="31"/>
      <c r="C823" s="23">
        <v>30</v>
      </c>
      <c r="D823" s="22">
        <v>9786144225769</v>
      </c>
    </row>
    <row r="824" spans="1:4" s="19" customFormat="1">
      <c r="A824" s="26" t="s">
        <v>7654</v>
      </c>
      <c r="B824" s="31"/>
      <c r="C824" s="23">
        <v>30</v>
      </c>
      <c r="D824" s="22">
        <v>9786144225776</v>
      </c>
    </row>
    <row r="825" spans="1:4" s="19" customFormat="1">
      <c r="A825" s="26" t="s">
        <v>7655</v>
      </c>
      <c r="B825" s="31"/>
      <c r="C825" s="23">
        <v>30</v>
      </c>
      <c r="D825" s="22">
        <v>9786144225783</v>
      </c>
    </row>
    <row r="826" spans="1:4" s="19" customFormat="1">
      <c r="A826" s="26" t="s">
        <v>7656</v>
      </c>
      <c r="B826" s="31"/>
      <c r="C826" s="23">
        <v>30</v>
      </c>
      <c r="D826" s="22">
        <v>9786144225790</v>
      </c>
    </row>
    <row r="827" spans="1:4" s="19" customFormat="1">
      <c r="A827" s="26" t="s">
        <v>7657</v>
      </c>
      <c r="B827" s="31"/>
      <c r="C827" s="23">
        <v>30</v>
      </c>
      <c r="D827" s="22">
        <v>9786144225806</v>
      </c>
    </row>
    <row r="828" spans="1:4" s="19" customFormat="1">
      <c r="A828" s="26" t="s">
        <v>7658</v>
      </c>
      <c r="B828" s="31"/>
      <c r="C828" s="23">
        <v>30</v>
      </c>
      <c r="D828" s="22">
        <v>9786144225813</v>
      </c>
    </row>
    <row r="829" spans="1:4" s="19" customFormat="1">
      <c r="A829" s="26" t="s">
        <v>8204</v>
      </c>
      <c r="B829" s="207" t="s">
        <v>8205</v>
      </c>
      <c r="C829" s="23">
        <v>40</v>
      </c>
      <c r="D829" s="22">
        <v>9786140500938</v>
      </c>
    </row>
    <row r="830" spans="1:4">
      <c r="A830" s="259" t="s">
        <v>4619</v>
      </c>
      <c r="B830" s="259"/>
      <c r="C830" s="259"/>
      <c r="D830" s="259"/>
    </row>
    <row r="831" spans="1:4">
      <c r="A831" s="262" t="s">
        <v>4810</v>
      </c>
      <c r="B831" s="262"/>
      <c r="C831" s="262"/>
      <c r="D831" s="262"/>
    </row>
    <row r="832" spans="1:4">
      <c r="A832" s="26" t="s">
        <v>6085</v>
      </c>
      <c r="B832" s="26" t="s">
        <v>6086</v>
      </c>
      <c r="C832" s="28">
        <v>75</v>
      </c>
      <c r="D832" s="166">
        <v>9786144220504</v>
      </c>
    </row>
    <row r="833" spans="1:4">
      <c r="A833" s="26" t="s">
        <v>6</v>
      </c>
      <c r="B833" s="26" t="s">
        <v>2744</v>
      </c>
      <c r="C833" s="28">
        <v>13.25</v>
      </c>
      <c r="D833" s="166" t="s">
        <v>2745</v>
      </c>
    </row>
    <row r="834" spans="1:4">
      <c r="A834" s="26" t="s">
        <v>6</v>
      </c>
      <c r="B834" s="26" t="s">
        <v>2747</v>
      </c>
      <c r="C834" s="28">
        <v>13.25</v>
      </c>
      <c r="D834" s="166" t="s">
        <v>2748</v>
      </c>
    </row>
    <row r="835" spans="1:4">
      <c r="A835" s="26" t="s">
        <v>6</v>
      </c>
      <c r="B835" s="26" t="s">
        <v>2749</v>
      </c>
      <c r="C835" s="28">
        <v>13.25</v>
      </c>
      <c r="D835" s="166" t="s">
        <v>2750</v>
      </c>
    </row>
    <row r="836" spans="1:4">
      <c r="A836" s="26" t="s">
        <v>2751</v>
      </c>
      <c r="B836" s="26" t="s">
        <v>2754</v>
      </c>
      <c r="C836" s="28">
        <v>27.5</v>
      </c>
      <c r="D836" s="166">
        <v>9953337764</v>
      </c>
    </row>
    <row r="837" spans="1:4">
      <c r="A837" s="26" t="s">
        <v>2758</v>
      </c>
      <c r="B837" s="26" t="s">
        <v>2759</v>
      </c>
      <c r="C837" s="28">
        <v>60.5</v>
      </c>
      <c r="D837" s="166" t="s">
        <v>2760</v>
      </c>
    </row>
    <row r="838" spans="1:4" s="19" customFormat="1">
      <c r="A838" s="89" t="s">
        <v>238</v>
      </c>
      <c r="B838" s="89" t="s">
        <v>3701</v>
      </c>
      <c r="C838" s="28">
        <v>60</v>
      </c>
      <c r="D838" s="166" t="s">
        <v>3702</v>
      </c>
    </row>
    <row r="839" spans="1:4" s="19" customFormat="1">
      <c r="A839" s="26" t="s">
        <v>2763</v>
      </c>
      <c r="B839" s="26" t="s">
        <v>5906</v>
      </c>
      <c r="C839" s="28">
        <v>18.25</v>
      </c>
      <c r="D839" s="166" t="s">
        <v>349</v>
      </c>
    </row>
    <row r="840" spans="1:4">
      <c r="A840" s="230" t="s">
        <v>5698</v>
      </c>
      <c r="B840" s="230"/>
      <c r="C840" s="230"/>
      <c r="D840" s="230"/>
    </row>
    <row r="841" spans="1:4">
      <c r="A841" s="26" t="s">
        <v>2737</v>
      </c>
      <c r="B841" s="26" t="s">
        <v>2738</v>
      </c>
      <c r="C841" s="28">
        <v>10</v>
      </c>
      <c r="D841" s="166">
        <v>9771606662</v>
      </c>
    </row>
    <row r="842" spans="1:4">
      <c r="A842" s="230" t="s">
        <v>5699</v>
      </c>
      <c r="B842" s="230"/>
      <c r="C842" s="230"/>
      <c r="D842" s="230"/>
    </row>
    <row r="843" spans="1:4">
      <c r="A843" s="26" t="s">
        <v>5700</v>
      </c>
      <c r="B843" s="26" t="s">
        <v>6087</v>
      </c>
      <c r="C843" s="28">
        <v>75</v>
      </c>
      <c r="D843" s="166">
        <v>9789953863245</v>
      </c>
    </row>
    <row r="844" spans="1:4" ht="27.6">
      <c r="A844" s="26" t="s">
        <v>6108</v>
      </c>
      <c r="B844" s="76" t="s">
        <v>6097</v>
      </c>
      <c r="C844" s="28">
        <v>15.5</v>
      </c>
      <c r="D844" s="166">
        <v>9953105340</v>
      </c>
    </row>
    <row r="845" spans="1:4">
      <c r="A845" s="26" t="s">
        <v>6108</v>
      </c>
      <c r="B845" s="26" t="s">
        <v>6098</v>
      </c>
      <c r="C845" s="28">
        <v>13.25</v>
      </c>
      <c r="D845" s="166">
        <v>9953102589</v>
      </c>
    </row>
    <row r="846" spans="1:4">
      <c r="A846" s="26" t="s">
        <v>6108</v>
      </c>
      <c r="B846" s="26" t="s">
        <v>6099</v>
      </c>
      <c r="C846" s="28">
        <v>14.25</v>
      </c>
      <c r="D846" s="166" t="s">
        <v>2741</v>
      </c>
    </row>
    <row r="847" spans="1:4">
      <c r="A847" s="26" t="s">
        <v>6108</v>
      </c>
      <c r="B847" s="26" t="s">
        <v>6100</v>
      </c>
      <c r="C847" s="28">
        <v>14.25</v>
      </c>
      <c r="D847" s="166" t="s">
        <v>2742</v>
      </c>
    </row>
    <row r="848" spans="1:4">
      <c r="A848" s="26" t="s">
        <v>6108</v>
      </c>
      <c r="B848" s="26" t="s">
        <v>6101</v>
      </c>
      <c r="C848" s="28">
        <v>14.25</v>
      </c>
      <c r="D848" s="166" t="s">
        <v>2743</v>
      </c>
    </row>
    <row r="849" spans="1:4">
      <c r="A849" s="26" t="s">
        <v>6108</v>
      </c>
      <c r="B849" s="26" t="s">
        <v>6102</v>
      </c>
      <c r="C849" s="28">
        <v>16.5</v>
      </c>
      <c r="D849" s="166">
        <v>9953101752</v>
      </c>
    </row>
    <row r="850" spans="1:4">
      <c r="A850" s="26" t="s">
        <v>6108</v>
      </c>
      <c r="B850" s="26" t="s">
        <v>6016</v>
      </c>
      <c r="C850" s="28">
        <v>16.5</v>
      </c>
      <c r="D850" s="166">
        <v>9953332002</v>
      </c>
    </row>
    <row r="851" spans="1:4">
      <c r="A851" s="26" t="s">
        <v>6108</v>
      </c>
      <c r="B851" s="26" t="s">
        <v>6103</v>
      </c>
      <c r="C851" s="28">
        <v>21</v>
      </c>
      <c r="D851" s="166">
        <v>9953863598</v>
      </c>
    </row>
    <row r="852" spans="1:4" s="19" customFormat="1">
      <c r="A852" s="26" t="s">
        <v>6108</v>
      </c>
      <c r="B852" s="26" t="s">
        <v>7663</v>
      </c>
      <c r="C852" s="28">
        <v>55</v>
      </c>
      <c r="D852" s="166">
        <v>9786144224694</v>
      </c>
    </row>
    <row r="853" spans="1:4">
      <c r="A853" s="26" t="s">
        <v>6</v>
      </c>
      <c r="B853" s="26" t="s">
        <v>2746</v>
      </c>
      <c r="C853" s="28">
        <v>13.25</v>
      </c>
      <c r="D853" s="166">
        <v>9789953864778</v>
      </c>
    </row>
    <row r="854" spans="1:4">
      <c r="A854" s="236" t="s">
        <v>6109</v>
      </c>
      <c r="B854" s="237"/>
      <c r="C854" s="237"/>
      <c r="D854" s="238"/>
    </row>
    <row r="855" spans="1:4">
      <c r="A855" s="26" t="s">
        <v>2751</v>
      </c>
      <c r="B855" s="26" t="s">
        <v>2752</v>
      </c>
      <c r="C855" s="28">
        <v>13.25</v>
      </c>
      <c r="D855" s="166">
        <v>9953339619</v>
      </c>
    </row>
    <row r="856" spans="1:4">
      <c r="A856" s="26" t="s">
        <v>2751</v>
      </c>
      <c r="B856" s="26" t="s">
        <v>2753</v>
      </c>
      <c r="C856" s="28">
        <v>13.25</v>
      </c>
      <c r="D856" s="166">
        <v>9953105170</v>
      </c>
    </row>
    <row r="857" spans="1:4">
      <c r="A857" s="256" t="s">
        <v>4620</v>
      </c>
      <c r="B857" s="257"/>
      <c r="C857" s="257"/>
      <c r="D857" s="258"/>
    </row>
    <row r="858" spans="1:4">
      <c r="A858" s="26" t="s">
        <v>2730</v>
      </c>
      <c r="B858" s="26" t="s">
        <v>2731</v>
      </c>
      <c r="C858" s="28">
        <v>12</v>
      </c>
      <c r="D858" s="166" t="s">
        <v>2732</v>
      </c>
    </row>
    <row r="859" spans="1:4">
      <c r="A859" s="26" t="s">
        <v>2739</v>
      </c>
      <c r="B859" s="26" t="s">
        <v>6017</v>
      </c>
      <c r="C859" s="28">
        <v>24.25</v>
      </c>
      <c r="D859" s="166" t="s">
        <v>2740</v>
      </c>
    </row>
    <row r="860" spans="1:4">
      <c r="A860" s="26" t="s">
        <v>2766</v>
      </c>
      <c r="B860" s="26" t="s">
        <v>2767</v>
      </c>
      <c r="C860" s="28">
        <v>60</v>
      </c>
      <c r="D860" s="166">
        <v>9953100489</v>
      </c>
    </row>
    <row r="861" spans="1:4">
      <c r="A861" s="26" t="s">
        <v>2766</v>
      </c>
      <c r="B861" s="26" t="s">
        <v>2768</v>
      </c>
      <c r="C861" s="28">
        <v>75</v>
      </c>
      <c r="D861" s="166">
        <v>9953100500</v>
      </c>
    </row>
    <row r="862" spans="1:4">
      <c r="A862" s="26" t="s">
        <v>2766</v>
      </c>
      <c r="B862" s="26" t="s">
        <v>2769</v>
      </c>
      <c r="C862" s="28">
        <v>75</v>
      </c>
      <c r="D862" s="166">
        <v>9953100144</v>
      </c>
    </row>
    <row r="863" spans="1:4">
      <c r="A863" s="26" t="s">
        <v>2770</v>
      </c>
      <c r="B863" s="26" t="s">
        <v>6110</v>
      </c>
      <c r="C863" s="28">
        <v>60</v>
      </c>
      <c r="D863" s="166">
        <v>9953100497</v>
      </c>
    </row>
    <row r="864" spans="1:4">
      <c r="A864" s="26" t="s">
        <v>2770</v>
      </c>
      <c r="B864" s="26" t="s">
        <v>2771</v>
      </c>
      <c r="C864" s="28">
        <v>50</v>
      </c>
      <c r="D864" s="166">
        <v>9953100527</v>
      </c>
    </row>
    <row r="865" spans="1:4">
      <c r="A865" s="26" t="s">
        <v>2770</v>
      </c>
      <c r="B865" s="26" t="s">
        <v>2772</v>
      </c>
      <c r="C865" s="28">
        <v>70</v>
      </c>
      <c r="D865" s="166">
        <v>9953100551</v>
      </c>
    </row>
    <row r="866" spans="1:4">
      <c r="A866" s="26" t="s">
        <v>2773</v>
      </c>
      <c r="B866" s="26" t="s">
        <v>2774</v>
      </c>
      <c r="C866" s="28">
        <v>50</v>
      </c>
      <c r="D866" s="166">
        <v>9953100519</v>
      </c>
    </row>
    <row r="867" spans="1:4">
      <c r="A867" s="26" t="s">
        <v>2773</v>
      </c>
      <c r="B867" s="26" t="s">
        <v>6111</v>
      </c>
      <c r="C867" s="28">
        <v>30</v>
      </c>
      <c r="D867" s="166">
        <v>9953100535</v>
      </c>
    </row>
    <row r="868" spans="1:4">
      <c r="A868" s="26" t="s">
        <v>2773</v>
      </c>
      <c r="B868" s="26" t="s">
        <v>2775</v>
      </c>
      <c r="C868" s="28">
        <v>60</v>
      </c>
      <c r="D868" s="166">
        <v>9953100543</v>
      </c>
    </row>
    <row r="869" spans="1:4">
      <c r="A869" s="26" t="s">
        <v>2773</v>
      </c>
      <c r="B869" s="26" t="s">
        <v>6112</v>
      </c>
      <c r="C869" s="28">
        <v>150</v>
      </c>
      <c r="D869" s="166">
        <v>9953860815</v>
      </c>
    </row>
    <row r="870" spans="1:4">
      <c r="A870" s="26" t="s">
        <v>2776</v>
      </c>
      <c r="B870" s="26" t="s">
        <v>2777</v>
      </c>
      <c r="C870" s="28">
        <v>225</v>
      </c>
      <c r="D870" s="166">
        <v>9953104433</v>
      </c>
    </row>
    <row r="871" spans="1:4">
      <c r="A871" s="259" t="s">
        <v>6944</v>
      </c>
      <c r="B871" s="259"/>
      <c r="C871" s="259"/>
      <c r="D871" s="259"/>
    </row>
    <row r="872" spans="1:4">
      <c r="A872" s="26" t="s">
        <v>2781</v>
      </c>
      <c r="B872" s="39" t="s">
        <v>5295</v>
      </c>
      <c r="C872" s="23">
        <v>275</v>
      </c>
      <c r="D872" s="38">
        <v>9789953866970</v>
      </c>
    </row>
    <row r="873" spans="1:4">
      <c r="A873" s="26" t="s">
        <v>2778</v>
      </c>
      <c r="B873" s="26" t="s">
        <v>2779</v>
      </c>
      <c r="C873" s="28">
        <v>50</v>
      </c>
      <c r="D873" s="166" t="s">
        <v>2780</v>
      </c>
    </row>
    <row r="874" spans="1:4">
      <c r="A874" s="26" t="s">
        <v>2781</v>
      </c>
      <c r="B874" s="26" t="s">
        <v>2782</v>
      </c>
      <c r="C874" s="28">
        <v>50</v>
      </c>
      <c r="D874" s="166" t="s">
        <v>2783</v>
      </c>
    </row>
    <row r="875" spans="1:4">
      <c r="A875" s="26" t="s">
        <v>2781</v>
      </c>
      <c r="B875" s="26" t="s">
        <v>2784</v>
      </c>
      <c r="C875" s="28">
        <v>85</v>
      </c>
      <c r="D875" s="166" t="s">
        <v>2785</v>
      </c>
    </row>
    <row r="876" spans="1:4" s="19" customFormat="1">
      <c r="A876" s="26" t="s">
        <v>2770</v>
      </c>
      <c r="B876" s="26" t="s">
        <v>6945</v>
      </c>
      <c r="C876" s="28">
        <v>20</v>
      </c>
      <c r="D876" s="166">
        <v>9786144223130</v>
      </c>
    </row>
    <row r="877" spans="1:4">
      <c r="A877" s="26" t="s">
        <v>2770</v>
      </c>
      <c r="B877" s="26" t="s">
        <v>6113</v>
      </c>
      <c r="C877" s="28">
        <v>60</v>
      </c>
      <c r="D877" s="166" t="s">
        <v>2786</v>
      </c>
    </row>
    <row r="878" spans="1:4">
      <c r="A878" s="26" t="s">
        <v>2770</v>
      </c>
      <c r="B878" s="26" t="s">
        <v>6114</v>
      </c>
      <c r="C878" s="28">
        <v>50</v>
      </c>
      <c r="D878" s="166" t="s">
        <v>2787</v>
      </c>
    </row>
    <row r="879" spans="1:4">
      <c r="A879" s="26" t="s">
        <v>2773</v>
      </c>
      <c r="B879" s="26" t="s">
        <v>2788</v>
      </c>
      <c r="C879" s="28">
        <v>60</v>
      </c>
      <c r="D879" s="166" t="s">
        <v>2789</v>
      </c>
    </row>
    <row r="880" spans="1:4">
      <c r="A880" s="26" t="s">
        <v>2773</v>
      </c>
      <c r="B880" s="26" t="s">
        <v>6115</v>
      </c>
      <c r="C880" s="28">
        <v>90</v>
      </c>
      <c r="D880" s="166">
        <v>9953102929</v>
      </c>
    </row>
    <row r="881" spans="1:4">
      <c r="A881" s="26" t="s">
        <v>2773</v>
      </c>
      <c r="B881" s="26" t="s">
        <v>2790</v>
      </c>
      <c r="C881" s="28">
        <v>60</v>
      </c>
      <c r="D881" s="166" t="s">
        <v>2791</v>
      </c>
    </row>
    <row r="882" spans="1:4">
      <c r="A882" s="26" t="s">
        <v>2773</v>
      </c>
      <c r="B882" s="26" t="s">
        <v>2792</v>
      </c>
      <c r="C882" s="28">
        <v>50</v>
      </c>
      <c r="D882" s="166" t="s">
        <v>2793</v>
      </c>
    </row>
    <row r="883" spans="1:4">
      <c r="A883" s="26" t="s">
        <v>2773</v>
      </c>
      <c r="B883" s="26" t="s">
        <v>6116</v>
      </c>
      <c r="C883" s="28">
        <v>35</v>
      </c>
      <c r="D883" s="166" t="s">
        <v>2794</v>
      </c>
    </row>
    <row r="884" spans="1:4">
      <c r="A884" s="26" t="s">
        <v>2773</v>
      </c>
      <c r="B884" s="26" t="s">
        <v>2795</v>
      </c>
      <c r="C884" s="28">
        <v>45</v>
      </c>
      <c r="D884" s="166" t="s">
        <v>2796</v>
      </c>
    </row>
    <row r="885" spans="1:4">
      <c r="A885" s="26" t="s">
        <v>2773</v>
      </c>
      <c r="B885" s="26" t="s">
        <v>2797</v>
      </c>
      <c r="C885" s="28">
        <v>40</v>
      </c>
      <c r="D885" s="166" t="s">
        <v>2798</v>
      </c>
    </row>
    <row r="886" spans="1:4">
      <c r="A886" s="26" t="s">
        <v>2799</v>
      </c>
      <c r="B886" s="26" t="s">
        <v>2800</v>
      </c>
      <c r="C886" s="28">
        <v>150</v>
      </c>
      <c r="D886" s="166">
        <v>9953335516</v>
      </c>
    </row>
    <row r="887" spans="1:4" s="19" customFormat="1">
      <c r="A887" s="26" t="s">
        <v>2770</v>
      </c>
      <c r="B887" s="26" t="s">
        <v>6948</v>
      </c>
      <c r="C887" s="28">
        <v>20</v>
      </c>
      <c r="D887" s="166">
        <v>9786144223130</v>
      </c>
    </row>
    <row r="888" spans="1:4">
      <c r="A888" s="26" t="s">
        <v>2801</v>
      </c>
      <c r="B888" s="26" t="s">
        <v>6018</v>
      </c>
      <c r="C888" s="28">
        <v>50</v>
      </c>
      <c r="D888" s="166" t="s">
        <v>560</v>
      </c>
    </row>
    <row r="889" spans="1:4">
      <c r="A889" s="260" t="s">
        <v>4628</v>
      </c>
      <c r="B889" s="260"/>
      <c r="C889" s="260"/>
      <c r="D889" s="260"/>
    </row>
    <row r="890" spans="1:4">
      <c r="A890" s="25" t="s">
        <v>735</v>
      </c>
      <c r="B890" s="114" t="s">
        <v>734</v>
      </c>
      <c r="C890" s="28">
        <v>30</v>
      </c>
      <c r="D890" s="166">
        <v>9953860661</v>
      </c>
    </row>
    <row r="891" spans="1:4">
      <c r="A891" s="26" t="s">
        <v>736</v>
      </c>
      <c r="B891" s="26" t="s">
        <v>6117</v>
      </c>
      <c r="C891" s="28">
        <v>21.5</v>
      </c>
      <c r="D891" s="166">
        <v>9953860610</v>
      </c>
    </row>
    <row r="892" spans="1:4">
      <c r="A892" s="26" t="s">
        <v>736</v>
      </c>
      <c r="B892" s="26" t="s">
        <v>6118</v>
      </c>
      <c r="C892" s="28">
        <v>11.5</v>
      </c>
      <c r="D892" s="166">
        <v>9953860629</v>
      </c>
    </row>
    <row r="893" spans="1:4">
      <c r="A893" s="26" t="s">
        <v>736</v>
      </c>
      <c r="B893" s="26" t="s">
        <v>6119</v>
      </c>
      <c r="C893" s="28">
        <v>23</v>
      </c>
      <c r="D893" s="166">
        <v>9953860637</v>
      </c>
    </row>
    <row r="894" spans="1:4">
      <c r="A894" s="26" t="s">
        <v>737</v>
      </c>
      <c r="B894" s="26" t="s">
        <v>738</v>
      </c>
      <c r="C894" s="28">
        <v>21.5</v>
      </c>
      <c r="D894" s="166">
        <v>9953860645</v>
      </c>
    </row>
    <row r="895" spans="1:4">
      <c r="A895" s="26" t="s">
        <v>739</v>
      </c>
      <c r="B895" s="26" t="s">
        <v>740</v>
      </c>
      <c r="C895" s="28">
        <v>21.5</v>
      </c>
      <c r="D895" s="166">
        <v>9953860653</v>
      </c>
    </row>
    <row r="896" spans="1:4" s="19" customFormat="1">
      <c r="A896" s="26" t="s">
        <v>7556</v>
      </c>
      <c r="B896" s="26" t="s">
        <v>7557</v>
      </c>
      <c r="C896" s="28">
        <v>32</v>
      </c>
      <c r="D896" s="166">
        <v>9786144224786</v>
      </c>
    </row>
    <row r="897" spans="1:4">
      <c r="A897" s="26" t="s">
        <v>741</v>
      </c>
      <c r="B897" s="26" t="s">
        <v>6120</v>
      </c>
      <c r="C897" s="28">
        <v>6.25</v>
      </c>
      <c r="D897" s="166">
        <v>9789953865638</v>
      </c>
    </row>
    <row r="898" spans="1:4">
      <c r="A898" s="26" t="s">
        <v>741</v>
      </c>
      <c r="B898" s="26" t="s">
        <v>6121</v>
      </c>
      <c r="C898" s="28">
        <v>5</v>
      </c>
      <c r="D898" s="166">
        <v>9789953865621</v>
      </c>
    </row>
    <row r="899" spans="1:4">
      <c r="A899" s="26" t="s">
        <v>741</v>
      </c>
      <c r="B899" s="26" t="s">
        <v>742</v>
      </c>
      <c r="C899" s="28">
        <v>4.5</v>
      </c>
      <c r="D899" s="166">
        <v>9789953865652</v>
      </c>
    </row>
    <row r="900" spans="1:4">
      <c r="A900" s="26" t="s">
        <v>741</v>
      </c>
      <c r="B900" s="26" t="s">
        <v>6122</v>
      </c>
      <c r="C900" s="28">
        <v>3.5</v>
      </c>
      <c r="D900" s="166">
        <v>9789953865645</v>
      </c>
    </row>
    <row r="901" spans="1:4" s="19" customFormat="1">
      <c r="A901" s="26" t="s">
        <v>7844</v>
      </c>
      <c r="B901" s="26" t="s">
        <v>7845</v>
      </c>
      <c r="C901" s="28">
        <v>15</v>
      </c>
      <c r="D901" s="166">
        <v>9786144227800</v>
      </c>
    </row>
    <row r="902" spans="1:4">
      <c r="A902" s="260" t="s">
        <v>6123</v>
      </c>
      <c r="B902" s="260"/>
      <c r="C902" s="260"/>
      <c r="D902" s="260"/>
    </row>
    <row r="903" spans="1:4">
      <c r="A903" s="26" t="s">
        <v>743</v>
      </c>
      <c r="B903" s="26"/>
      <c r="C903" s="37">
        <v>4.25</v>
      </c>
      <c r="D903" s="166">
        <v>9953100675</v>
      </c>
    </row>
    <row r="904" spans="1:4">
      <c r="A904" s="26" t="s">
        <v>6124</v>
      </c>
      <c r="B904" s="26"/>
      <c r="C904" s="37">
        <v>4.25</v>
      </c>
      <c r="D904" s="166">
        <v>9953100667</v>
      </c>
    </row>
    <row r="905" spans="1:4">
      <c r="A905" s="26" t="s">
        <v>744</v>
      </c>
      <c r="B905" s="26"/>
      <c r="C905" s="37">
        <v>4.25</v>
      </c>
      <c r="D905" s="166">
        <v>9953100608</v>
      </c>
    </row>
    <row r="906" spans="1:4">
      <c r="A906" s="26" t="s">
        <v>745</v>
      </c>
      <c r="B906" s="26"/>
      <c r="C906" s="37">
        <v>4.25</v>
      </c>
      <c r="D906" s="166">
        <v>9953100616</v>
      </c>
    </row>
    <row r="907" spans="1:4">
      <c r="A907" s="26" t="s">
        <v>6125</v>
      </c>
      <c r="B907" s="26"/>
      <c r="C907" s="37">
        <v>4.25</v>
      </c>
      <c r="D907" s="166">
        <v>9953100632</v>
      </c>
    </row>
    <row r="908" spans="1:4">
      <c r="A908" s="26" t="s">
        <v>746</v>
      </c>
      <c r="B908" s="26"/>
      <c r="C908" s="37">
        <v>4.25</v>
      </c>
      <c r="D908" s="166">
        <v>9953100624</v>
      </c>
    </row>
    <row r="909" spans="1:4">
      <c r="A909" s="26" t="s">
        <v>6126</v>
      </c>
      <c r="B909" s="26"/>
      <c r="C909" s="37">
        <v>4.25</v>
      </c>
      <c r="D909" s="166">
        <v>9953100659</v>
      </c>
    </row>
    <row r="910" spans="1:4">
      <c r="A910" s="26" t="s">
        <v>6127</v>
      </c>
      <c r="B910" s="26"/>
      <c r="C910" s="37">
        <v>4.25</v>
      </c>
      <c r="D910" s="166">
        <v>9953100683</v>
      </c>
    </row>
    <row r="911" spans="1:4">
      <c r="A911" s="26" t="s">
        <v>747</v>
      </c>
      <c r="B911" s="26"/>
      <c r="C911" s="37">
        <v>4.25</v>
      </c>
      <c r="D911" s="166">
        <v>9953100691</v>
      </c>
    </row>
    <row r="912" spans="1:4">
      <c r="A912" s="26" t="s">
        <v>6128</v>
      </c>
      <c r="B912" s="26"/>
      <c r="C912" s="37">
        <v>4.25</v>
      </c>
      <c r="D912" s="166">
        <v>9953100705</v>
      </c>
    </row>
    <row r="913" spans="1:4">
      <c r="A913" s="26" t="s">
        <v>748</v>
      </c>
      <c r="B913" s="26"/>
      <c r="C913" s="37">
        <v>4.25</v>
      </c>
      <c r="D913" s="166">
        <v>9953100713</v>
      </c>
    </row>
    <row r="914" spans="1:4">
      <c r="A914" s="26" t="s">
        <v>749</v>
      </c>
      <c r="B914" s="26"/>
      <c r="C914" s="37">
        <v>4.25</v>
      </c>
      <c r="D914" s="166">
        <v>9953100640</v>
      </c>
    </row>
    <row r="915" spans="1:4">
      <c r="A915" s="26" t="s">
        <v>6129</v>
      </c>
      <c r="B915" s="26"/>
      <c r="C915" s="37">
        <v>4.25</v>
      </c>
      <c r="D915" s="166">
        <v>9953102465</v>
      </c>
    </row>
    <row r="916" spans="1:4">
      <c r="A916" s="26" t="s">
        <v>750</v>
      </c>
      <c r="B916" s="26"/>
      <c r="C916" s="37">
        <v>4.25</v>
      </c>
      <c r="D916" s="166" t="s">
        <v>751</v>
      </c>
    </row>
    <row r="917" spans="1:4">
      <c r="A917" s="26" t="s">
        <v>752</v>
      </c>
      <c r="B917" s="26"/>
      <c r="C917" s="37">
        <v>4.25</v>
      </c>
      <c r="D917" s="166">
        <v>9953102481</v>
      </c>
    </row>
    <row r="918" spans="1:4">
      <c r="A918" s="26" t="s">
        <v>753</v>
      </c>
      <c r="B918" s="26"/>
      <c r="C918" s="37">
        <v>4.25</v>
      </c>
      <c r="D918" s="166">
        <v>9953102457</v>
      </c>
    </row>
    <row r="919" spans="1:4">
      <c r="A919" s="26" t="s">
        <v>754</v>
      </c>
      <c r="B919" s="26"/>
      <c r="C919" s="37">
        <v>4.25</v>
      </c>
      <c r="D919" s="166">
        <v>9953102473</v>
      </c>
    </row>
    <row r="920" spans="1:4">
      <c r="A920" s="26" t="s">
        <v>755</v>
      </c>
      <c r="B920" s="26"/>
      <c r="C920" s="37">
        <v>4.25</v>
      </c>
      <c r="D920" s="166">
        <v>9953330131</v>
      </c>
    </row>
    <row r="921" spans="1:4">
      <c r="A921" s="26" t="s">
        <v>756</v>
      </c>
      <c r="B921" s="26"/>
      <c r="C921" s="37">
        <v>4.25</v>
      </c>
      <c r="D921" s="166">
        <v>9953332177</v>
      </c>
    </row>
    <row r="922" spans="1:4">
      <c r="A922" s="26" t="s">
        <v>757</v>
      </c>
      <c r="B922" s="26"/>
      <c r="C922" s="37">
        <v>4.25</v>
      </c>
      <c r="D922" s="166">
        <v>9953332193</v>
      </c>
    </row>
    <row r="923" spans="1:4">
      <c r="A923" s="26" t="s">
        <v>758</v>
      </c>
      <c r="B923" s="26"/>
      <c r="C923" s="37">
        <v>4.25</v>
      </c>
      <c r="D923" s="166">
        <v>9953332134</v>
      </c>
    </row>
    <row r="924" spans="1:4">
      <c r="A924" s="26" t="s">
        <v>759</v>
      </c>
      <c r="B924" s="26"/>
      <c r="C924" s="37">
        <v>4.25</v>
      </c>
      <c r="D924" s="166">
        <v>9953330123</v>
      </c>
    </row>
    <row r="925" spans="1:4">
      <c r="A925" s="26" t="s">
        <v>760</v>
      </c>
      <c r="B925" s="26"/>
      <c r="C925" s="37">
        <v>4.25</v>
      </c>
      <c r="D925" s="166">
        <v>9953330158</v>
      </c>
    </row>
    <row r="926" spans="1:4">
      <c r="A926" s="26" t="s">
        <v>761</v>
      </c>
      <c r="B926" s="26"/>
      <c r="C926" s="37">
        <v>4.25</v>
      </c>
      <c r="D926" s="166" t="s">
        <v>762</v>
      </c>
    </row>
    <row r="927" spans="1:4">
      <c r="A927" s="26" t="s">
        <v>763</v>
      </c>
      <c r="B927" s="26"/>
      <c r="C927" s="37">
        <v>4.25</v>
      </c>
      <c r="D927" s="166">
        <v>9953104972</v>
      </c>
    </row>
    <row r="928" spans="1:4">
      <c r="A928" s="26" t="s">
        <v>6130</v>
      </c>
      <c r="B928" s="26"/>
      <c r="C928" s="37">
        <v>4.25</v>
      </c>
      <c r="D928" s="166">
        <v>9953104980</v>
      </c>
    </row>
    <row r="929" spans="1:4">
      <c r="A929" s="26" t="s">
        <v>6131</v>
      </c>
      <c r="B929" s="26"/>
      <c r="C929" s="28">
        <v>4.25</v>
      </c>
      <c r="D929" s="166">
        <v>9953104964</v>
      </c>
    </row>
    <row r="930" spans="1:4">
      <c r="A930" s="26" t="s">
        <v>764</v>
      </c>
      <c r="B930" s="26"/>
      <c r="C930" s="37">
        <v>4.25</v>
      </c>
      <c r="D930" s="166">
        <v>9953104999</v>
      </c>
    </row>
    <row r="931" spans="1:4">
      <c r="A931" s="26" t="s">
        <v>765</v>
      </c>
      <c r="B931" s="26"/>
      <c r="C931" s="37">
        <v>4.25</v>
      </c>
      <c r="D931" s="166">
        <v>9953335915</v>
      </c>
    </row>
    <row r="932" spans="1:4">
      <c r="A932" s="26" t="s">
        <v>766</v>
      </c>
      <c r="B932" s="26"/>
      <c r="C932" s="37">
        <v>4.25</v>
      </c>
      <c r="D932" s="166">
        <v>9953335923</v>
      </c>
    </row>
    <row r="933" spans="1:4">
      <c r="A933" s="26" t="s">
        <v>767</v>
      </c>
      <c r="B933" s="26"/>
      <c r="C933" s="37">
        <v>4.25</v>
      </c>
      <c r="D933" s="166">
        <v>9953335931</v>
      </c>
    </row>
    <row r="934" spans="1:4">
      <c r="A934" s="26" t="s">
        <v>768</v>
      </c>
      <c r="B934" s="26"/>
      <c r="C934" s="37">
        <v>4.25</v>
      </c>
      <c r="D934" s="166">
        <v>9953332185</v>
      </c>
    </row>
    <row r="935" spans="1:4">
      <c r="A935" s="26" t="s">
        <v>769</v>
      </c>
      <c r="B935" s="26"/>
      <c r="C935" s="37">
        <v>4.25</v>
      </c>
      <c r="D935" s="166">
        <v>9953338175</v>
      </c>
    </row>
    <row r="936" spans="1:4">
      <c r="A936" s="26" t="s">
        <v>770</v>
      </c>
      <c r="B936" s="26"/>
      <c r="C936" s="37">
        <v>4.25</v>
      </c>
      <c r="D936" s="166">
        <v>9953338183</v>
      </c>
    </row>
    <row r="937" spans="1:4">
      <c r="A937" s="26" t="s">
        <v>6132</v>
      </c>
      <c r="B937" s="26"/>
      <c r="C937" s="37">
        <v>4.25</v>
      </c>
      <c r="D937" s="166">
        <v>9953338205</v>
      </c>
    </row>
    <row r="938" spans="1:4">
      <c r="A938" s="26" t="s">
        <v>771</v>
      </c>
      <c r="B938" s="26"/>
      <c r="C938" s="37">
        <v>4.25</v>
      </c>
      <c r="D938" s="166">
        <v>9953338213</v>
      </c>
    </row>
    <row r="939" spans="1:4">
      <c r="A939" s="26" t="s">
        <v>772</v>
      </c>
      <c r="B939" s="26"/>
      <c r="C939" s="37">
        <v>4.25</v>
      </c>
      <c r="D939" s="166">
        <v>9953338221</v>
      </c>
    </row>
    <row r="940" spans="1:4">
      <c r="A940" s="26" t="s">
        <v>6133</v>
      </c>
      <c r="B940" s="26"/>
      <c r="C940" s="37">
        <v>4.25</v>
      </c>
      <c r="D940" s="166" t="s">
        <v>773</v>
      </c>
    </row>
    <row r="941" spans="1:4">
      <c r="A941" s="26" t="s">
        <v>774</v>
      </c>
      <c r="B941" s="26"/>
      <c r="C941" s="37">
        <v>4.25</v>
      </c>
      <c r="D941" s="166">
        <v>9953338191</v>
      </c>
    </row>
    <row r="942" spans="1:4">
      <c r="A942" s="264" t="s">
        <v>4629</v>
      </c>
      <c r="B942" s="265"/>
      <c r="C942" s="265"/>
      <c r="D942" s="266"/>
    </row>
    <row r="943" spans="1:4">
      <c r="A943" s="26" t="s">
        <v>775</v>
      </c>
      <c r="B943" s="26"/>
      <c r="C943" s="37">
        <v>4.25</v>
      </c>
      <c r="D943" s="166" t="s">
        <v>776</v>
      </c>
    </row>
    <row r="944" spans="1:4">
      <c r="A944" s="26" t="s">
        <v>777</v>
      </c>
      <c r="B944" s="26"/>
      <c r="C944" s="37">
        <v>4.25</v>
      </c>
      <c r="D944" s="166">
        <v>9953338248</v>
      </c>
    </row>
    <row r="945" spans="1:4">
      <c r="A945" s="26" t="s">
        <v>778</v>
      </c>
      <c r="B945" s="26"/>
      <c r="C945" s="37">
        <v>4.25</v>
      </c>
      <c r="D945" s="166">
        <v>9953338256</v>
      </c>
    </row>
    <row r="946" spans="1:4">
      <c r="A946" s="26" t="s">
        <v>779</v>
      </c>
      <c r="B946" s="26"/>
      <c r="C946" s="37">
        <v>4.25</v>
      </c>
      <c r="D946" s="166">
        <v>9953338264</v>
      </c>
    </row>
    <row r="947" spans="1:4">
      <c r="A947" s="260" t="s">
        <v>5701</v>
      </c>
      <c r="B947" s="260"/>
      <c r="C947" s="260"/>
      <c r="D947" s="260"/>
    </row>
    <row r="948" spans="1:4">
      <c r="A948" s="26" t="s">
        <v>4632</v>
      </c>
      <c r="B948" s="26"/>
      <c r="C948" s="28">
        <v>9</v>
      </c>
      <c r="D948" s="166">
        <v>9953332142</v>
      </c>
    </row>
    <row r="949" spans="1:4">
      <c r="A949" s="26" t="s">
        <v>4633</v>
      </c>
      <c r="B949" s="26"/>
      <c r="C949" s="28">
        <v>12</v>
      </c>
      <c r="D949" s="166">
        <v>9789953332154</v>
      </c>
    </row>
    <row r="950" spans="1:4">
      <c r="A950" s="26" t="s">
        <v>4634</v>
      </c>
      <c r="B950" s="26"/>
      <c r="C950" s="28">
        <v>12</v>
      </c>
      <c r="D950" s="166">
        <v>9953332169</v>
      </c>
    </row>
    <row r="951" spans="1:4">
      <c r="A951" s="267" t="s">
        <v>6134</v>
      </c>
      <c r="B951" s="267"/>
      <c r="C951" s="267"/>
      <c r="D951" s="267"/>
    </row>
    <row r="952" spans="1:4">
      <c r="A952" s="26" t="s">
        <v>780</v>
      </c>
      <c r="B952" s="26"/>
      <c r="C952" s="37">
        <v>4.25</v>
      </c>
      <c r="D952" s="166">
        <v>9953336857</v>
      </c>
    </row>
    <row r="953" spans="1:4">
      <c r="A953" s="26" t="s">
        <v>781</v>
      </c>
      <c r="B953" s="26"/>
      <c r="C953" s="37">
        <v>4.25</v>
      </c>
      <c r="D953" s="166">
        <v>9953336865</v>
      </c>
    </row>
    <row r="954" spans="1:4">
      <c r="A954" s="26" t="s">
        <v>782</v>
      </c>
      <c r="B954" s="26"/>
      <c r="C954" s="37">
        <v>4.25</v>
      </c>
      <c r="D954" s="166">
        <v>9953336873</v>
      </c>
    </row>
    <row r="955" spans="1:4">
      <c r="A955" s="26" t="s">
        <v>783</v>
      </c>
      <c r="B955" s="26"/>
      <c r="C955" s="37">
        <v>4.25</v>
      </c>
      <c r="D955" s="166">
        <v>9953336903</v>
      </c>
    </row>
    <row r="956" spans="1:4">
      <c r="A956" s="26" t="s">
        <v>784</v>
      </c>
      <c r="B956" s="26"/>
      <c r="C956" s="37">
        <v>4.25</v>
      </c>
      <c r="D956" s="166">
        <v>9953336881</v>
      </c>
    </row>
    <row r="957" spans="1:4">
      <c r="A957" s="26" t="s">
        <v>785</v>
      </c>
      <c r="B957" s="26"/>
      <c r="C957" s="37">
        <v>4.25</v>
      </c>
      <c r="D957" s="166" t="s">
        <v>786</v>
      </c>
    </row>
    <row r="958" spans="1:4">
      <c r="A958" s="26" t="s">
        <v>855</v>
      </c>
      <c r="B958" s="26"/>
      <c r="C958" s="37">
        <v>4.5</v>
      </c>
      <c r="D958" s="166">
        <v>9953860734</v>
      </c>
    </row>
    <row r="959" spans="1:4">
      <c r="A959" s="26" t="s">
        <v>5702</v>
      </c>
      <c r="B959" s="26"/>
      <c r="C959" s="37">
        <v>4.5</v>
      </c>
      <c r="D959" s="166">
        <v>9953860750</v>
      </c>
    </row>
    <row r="960" spans="1:4">
      <c r="A960" s="26" t="s">
        <v>5703</v>
      </c>
      <c r="B960" s="26"/>
      <c r="C960" s="37">
        <v>4.5</v>
      </c>
      <c r="D960" s="166">
        <v>9953860718</v>
      </c>
    </row>
    <row r="961" spans="1:4">
      <c r="A961" s="26" t="s">
        <v>5704</v>
      </c>
      <c r="B961" s="26"/>
      <c r="C961" s="37">
        <v>4.5</v>
      </c>
      <c r="D961" s="166">
        <v>9953860726</v>
      </c>
    </row>
    <row r="962" spans="1:4">
      <c r="A962" s="26" t="s">
        <v>5705</v>
      </c>
      <c r="B962" s="26"/>
      <c r="C962" s="37">
        <v>4.5</v>
      </c>
      <c r="D962" s="166">
        <v>9953860742</v>
      </c>
    </row>
    <row r="963" spans="1:4">
      <c r="A963" s="26" t="s">
        <v>5706</v>
      </c>
      <c r="B963" s="26"/>
      <c r="C963" s="37">
        <v>4.5</v>
      </c>
      <c r="D963" s="166" t="s">
        <v>5707</v>
      </c>
    </row>
    <row r="964" spans="1:4">
      <c r="A964" s="249" t="s">
        <v>5731</v>
      </c>
      <c r="B964" s="249"/>
      <c r="C964" s="249"/>
      <c r="D964" s="249"/>
    </row>
    <row r="965" spans="1:4" s="9" customFormat="1" ht="13.8">
      <c r="A965" s="26" t="s">
        <v>5732</v>
      </c>
      <c r="B965" s="24"/>
      <c r="C965" s="36">
        <v>5</v>
      </c>
      <c r="D965" s="171">
        <v>9786144222225</v>
      </c>
    </row>
    <row r="966" spans="1:4" s="9" customFormat="1" ht="13.8">
      <c r="A966" s="26" t="s">
        <v>6950</v>
      </c>
      <c r="B966" s="24"/>
      <c r="C966" s="36">
        <v>5</v>
      </c>
      <c r="D966" s="171">
        <v>9786144223253</v>
      </c>
    </row>
    <row r="967" spans="1:4" s="9" customFormat="1" ht="13.8">
      <c r="A967" s="26" t="s">
        <v>6951</v>
      </c>
      <c r="B967" s="24"/>
      <c r="C967" s="36">
        <v>5</v>
      </c>
      <c r="D967" s="171">
        <v>9786144223260</v>
      </c>
    </row>
    <row r="968" spans="1:4" s="9" customFormat="1" ht="13.8">
      <c r="A968" s="26" t="s">
        <v>5733</v>
      </c>
      <c r="B968" s="24"/>
      <c r="C968" s="36">
        <v>5</v>
      </c>
      <c r="D968" s="171">
        <v>9786144222256</v>
      </c>
    </row>
    <row r="969" spans="1:4" s="9" customFormat="1" ht="13.8">
      <c r="A969" s="26" t="s">
        <v>6135</v>
      </c>
      <c r="B969" s="24"/>
      <c r="C969" s="36">
        <v>5</v>
      </c>
      <c r="D969" s="171">
        <v>9786144222249</v>
      </c>
    </row>
    <row r="970" spans="1:4" s="9" customFormat="1" ht="13.8">
      <c r="A970" s="26" t="s">
        <v>5734</v>
      </c>
      <c r="B970" s="24"/>
      <c r="C970" s="36">
        <v>5</v>
      </c>
      <c r="D970" s="171">
        <v>9786144222232</v>
      </c>
    </row>
    <row r="971" spans="1:4" s="9" customFormat="1" ht="13.8">
      <c r="A971" s="26" t="s">
        <v>6922</v>
      </c>
      <c r="B971" s="24"/>
      <c r="C971" s="36">
        <v>5</v>
      </c>
      <c r="D971" s="171">
        <v>9786144223529</v>
      </c>
    </row>
    <row r="972" spans="1:4" s="9" customFormat="1" ht="13.8">
      <c r="A972" s="26" t="s">
        <v>6923</v>
      </c>
      <c r="B972" s="24"/>
      <c r="C972" s="36">
        <v>5</v>
      </c>
      <c r="D972" s="171">
        <v>9786144223536</v>
      </c>
    </row>
    <row r="973" spans="1:4" s="9" customFormat="1" ht="13.8">
      <c r="A973" s="26" t="s">
        <v>7571</v>
      </c>
      <c r="B973" s="24"/>
      <c r="C973" s="36">
        <v>5</v>
      </c>
      <c r="D973" s="171">
        <v>9786144225462</v>
      </c>
    </row>
    <row r="974" spans="1:4">
      <c r="A974" s="260" t="s">
        <v>6136</v>
      </c>
      <c r="B974" s="260"/>
      <c r="C974" s="260"/>
      <c r="D974" s="260"/>
    </row>
    <row r="975" spans="1:4">
      <c r="A975" s="26" t="s">
        <v>782</v>
      </c>
      <c r="B975" s="26"/>
      <c r="C975" s="37">
        <v>5</v>
      </c>
      <c r="D975" s="166">
        <v>9953103801</v>
      </c>
    </row>
    <row r="976" spans="1:4">
      <c r="A976" s="26" t="s">
        <v>787</v>
      </c>
      <c r="B976" s="26"/>
      <c r="C976" s="37">
        <v>5</v>
      </c>
      <c r="D976" s="166" t="s">
        <v>788</v>
      </c>
    </row>
    <row r="977" spans="1:4">
      <c r="A977" s="26" t="s">
        <v>789</v>
      </c>
      <c r="B977" s="26"/>
      <c r="C977" s="37">
        <v>5</v>
      </c>
      <c r="D977" s="166">
        <v>9953103828</v>
      </c>
    </row>
    <row r="978" spans="1:4">
      <c r="A978" s="26" t="s">
        <v>6137</v>
      </c>
      <c r="B978" s="26"/>
      <c r="C978" s="37">
        <v>5</v>
      </c>
      <c r="D978" s="166">
        <v>9953103836</v>
      </c>
    </row>
    <row r="979" spans="1:4">
      <c r="A979" s="26" t="s">
        <v>790</v>
      </c>
      <c r="B979" s="26"/>
      <c r="C979" s="37">
        <v>5</v>
      </c>
      <c r="D979" s="166">
        <v>9953104956</v>
      </c>
    </row>
    <row r="980" spans="1:4">
      <c r="A980" s="26" t="s">
        <v>791</v>
      </c>
      <c r="B980" s="26"/>
      <c r="C980" s="37">
        <v>5</v>
      </c>
      <c r="D980" s="166" t="s">
        <v>792</v>
      </c>
    </row>
    <row r="981" spans="1:4">
      <c r="A981" s="26" t="s">
        <v>793</v>
      </c>
      <c r="B981" s="26"/>
      <c r="C981" s="37">
        <v>5</v>
      </c>
      <c r="D981" s="166">
        <v>9953104948</v>
      </c>
    </row>
    <row r="982" spans="1:4">
      <c r="A982" s="26" t="s">
        <v>794</v>
      </c>
      <c r="B982" s="26"/>
      <c r="C982" s="37">
        <v>5</v>
      </c>
      <c r="D982" s="166">
        <v>9953104921</v>
      </c>
    </row>
    <row r="983" spans="1:4">
      <c r="A983" s="26" t="s">
        <v>795</v>
      </c>
      <c r="B983" s="26"/>
      <c r="C983" s="37">
        <v>8.5</v>
      </c>
      <c r="D983" s="166">
        <v>9953331367</v>
      </c>
    </row>
    <row r="984" spans="1:4">
      <c r="A984" s="26" t="s">
        <v>6138</v>
      </c>
      <c r="B984" s="26"/>
      <c r="C984" s="37">
        <v>10</v>
      </c>
      <c r="D984" s="166">
        <v>9953331421</v>
      </c>
    </row>
    <row r="985" spans="1:4">
      <c r="A985" s="26" t="s">
        <v>796</v>
      </c>
      <c r="B985" s="26"/>
      <c r="C985" s="37">
        <v>12</v>
      </c>
      <c r="D985" s="166">
        <v>9953330255</v>
      </c>
    </row>
    <row r="986" spans="1:4">
      <c r="A986" s="26" t="s">
        <v>6139</v>
      </c>
      <c r="B986" s="26"/>
      <c r="C986" s="37">
        <v>5</v>
      </c>
      <c r="D986" s="166">
        <v>9953335958</v>
      </c>
    </row>
    <row r="987" spans="1:4">
      <c r="A987" s="26" t="s">
        <v>759</v>
      </c>
      <c r="B987" s="26"/>
      <c r="C987" s="37">
        <v>5</v>
      </c>
      <c r="D987" s="166">
        <v>9953335966</v>
      </c>
    </row>
    <row r="988" spans="1:4">
      <c r="A988" s="26" t="s">
        <v>797</v>
      </c>
      <c r="B988" s="26"/>
      <c r="C988" s="37">
        <v>5</v>
      </c>
      <c r="D988" s="166">
        <v>9953335974</v>
      </c>
    </row>
    <row r="989" spans="1:4">
      <c r="A989" s="26" t="s">
        <v>798</v>
      </c>
      <c r="B989" s="26"/>
      <c r="C989" s="37">
        <v>5</v>
      </c>
      <c r="D989" s="166">
        <v>9953335982</v>
      </c>
    </row>
    <row r="990" spans="1:4">
      <c r="A990" s="26" t="s">
        <v>6140</v>
      </c>
      <c r="B990" s="26"/>
      <c r="C990" s="37">
        <v>5</v>
      </c>
      <c r="D990" s="166">
        <v>9953339457</v>
      </c>
    </row>
    <row r="991" spans="1:4">
      <c r="A991" s="26" t="s">
        <v>6141</v>
      </c>
      <c r="B991" s="26"/>
      <c r="C991" s="37">
        <v>5</v>
      </c>
      <c r="D991" s="166">
        <v>9953339465</v>
      </c>
    </row>
    <row r="992" spans="1:4">
      <c r="A992" s="26" t="s">
        <v>6142</v>
      </c>
      <c r="B992" s="26"/>
      <c r="C992" s="37">
        <v>5</v>
      </c>
      <c r="D992" s="166">
        <v>9953339473</v>
      </c>
    </row>
    <row r="993" spans="1:4">
      <c r="A993" s="26" t="s">
        <v>6143</v>
      </c>
      <c r="B993" s="26"/>
      <c r="C993" s="37">
        <v>5</v>
      </c>
      <c r="D993" s="166">
        <v>9953339481</v>
      </c>
    </row>
    <row r="994" spans="1:4">
      <c r="A994" s="26" t="s">
        <v>5708</v>
      </c>
      <c r="B994" s="26"/>
      <c r="C994" s="37">
        <v>10</v>
      </c>
      <c r="D994" s="166">
        <v>9953339996</v>
      </c>
    </row>
    <row r="995" spans="1:4">
      <c r="A995" s="260" t="s">
        <v>6144</v>
      </c>
      <c r="B995" s="260"/>
      <c r="C995" s="260"/>
      <c r="D995" s="260"/>
    </row>
    <row r="996" spans="1:4">
      <c r="A996" s="26" t="s">
        <v>799</v>
      </c>
      <c r="B996" s="26"/>
      <c r="C996" s="37">
        <v>10</v>
      </c>
      <c r="D996" s="166">
        <v>9953334153</v>
      </c>
    </row>
    <row r="997" spans="1:4">
      <c r="A997" s="26" t="s">
        <v>800</v>
      </c>
      <c r="B997" s="26"/>
      <c r="C997" s="37">
        <v>10</v>
      </c>
      <c r="D997" s="166">
        <v>9953334137</v>
      </c>
    </row>
    <row r="998" spans="1:4">
      <c r="A998" s="26" t="s">
        <v>784</v>
      </c>
      <c r="B998" s="26"/>
      <c r="C998" s="37">
        <v>10</v>
      </c>
      <c r="D998" s="166">
        <v>9953334145</v>
      </c>
    </row>
    <row r="999" spans="1:4">
      <c r="A999" s="249" t="s">
        <v>6728</v>
      </c>
      <c r="B999" s="249"/>
      <c r="C999" s="249"/>
      <c r="D999" s="249"/>
    </row>
    <row r="1000" spans="1:4">
      <c r="A1000" s="26" t="s">
        <v>5410</v>
      </c>
      <c r="B1000" s="26"/>
      <c r="C1000" s="37">
        <v>15</v>
      </c>
      <c r="D1000" s="166">
        <f>----   9789953868257</f>
        <v>9789953868257</v>
      </c>
    </row>
    <row r="1001" spans="1:4">
      <c r="A1001" s="26" t="s">
        <v>5411</v>
      </c>
      <c r="B1001" s="26"/>
      <c r="C1001" s="37">
        <v>9</v>
      </c>
      <c r="D1001" s="166">
        <f>----   9789953868264</f>
        <v>9789953868264</v>
      </c>
    </row>
    <row r="1002" spans="1:4">
      <c r="A1002" s="26" t="s">
        <v>6145</v>
      </c>
      <c r="B1002" s="26"/>
      <c r="C1002" s="37">
        <v>9</v>
      </c>
      <c r="D1002" s="166">
        <f>----   9789953868547</f>
        <v>9789953868547</v>
      </c>
    </row>
    <row r="1003" spans="1:4">
      <c r="A1003" s="26" t="s">
        <v>6146</v>
      </c>
      <c r="B1003" s="26"/>
      <c r="C1003" s="37">
        <v>9</v>
      </c>
      <c r="D1003" s="166">
        <f>----   9789953868271</f>
        <v>9789953868271</v>
      </c>
    </row>
    <row r="1004" spans="1:4">
      <c r="A1004" s="26" t="s">
        <v>6147</v>
      </c>
      <c r="B1004" s="26"/>
      <c r="C1004" s="37">
        <v>10</v>
      </c>
      <c r="D1004" s="166">
        <v>9786144222218</v>
      </c>
    </row>
    <row r="1005" spans="1:4">
      <c r="A1005" s="26" t="s">
        <v>5412</v>
      </c>
      <c r="B1005" s="26"/>
      <c r="C1005" s="37">
        <v>9</v>
      </c>
      <c r="D1005" s="166">
        <f>----   9789953868622</f>
        <v>9789953868622</v>
      </c>
    </row>
    <row r="1006" spans="1:4">
      <c r="A1006" s="26" t="s">
        <v>5413</v>
      </c>
      <c r="B1006" s="26"/>
      <c r="C1006" s="37">
        <v>9</v>
      </c>
      <c r="D1006" s="166">
        <v>9789953868844</v>
      </c>
    </row>
    <row r="1007" spans="1:4">
      <c r="A1007" s="26" t="s">
        <v>5414</v>
      </c>
      <c r="B1007" s="26"/>
      <c r="C1007" s="37">
        <v>9</v>
      </c>
      <c r="D1007" s="166">
        <v>9789953868851</v>
      </c>
    </row>
    <row r="1008" spans="1:4">
      <c r="A1008" s="26" t="s">
        <v>6148</v>
      </c>
      <c r="B1008" s="26"/>
      <c r="C1008" s="37">
        <v>9</v>
      </c>
      <c r="D1008" s="166">
        <v>9786144220627</v>
      </c>
    </row>
    <row r="1009" spans="1:4">
      <c r="A1009" s="26" t="s">
        <v>5569</v>
      </c>
      <c r="B1009" s="26"/>
      <c r="C1009" s="37">
        <v>9</v>
      </c>
      <c r="D1009" s="166">
        <v>9786144220610</v>
      </c>
    </row>
    <row r="1010" spans="1:4">
      <c r="A1010" s="260" t="s">
        <v>6149</v>
      </c>
      <c r="B1010" s="260"/>
      <c r="C1010" s="260"/>
      <c r="D1010" s="260"/>
    </row>
    <row r="1011" spans="1:4">
      <c r="A1011" s="26" t="s">
        <v>4657</v>
      </c>
      <c r="B1011" s="25"/>
      <c r="C1011" s="36">
        <v>14.25</v>
      </c>
      <c r="D1011" s="172">
        <v>9953338108</v>
      </c>
    </row>
    <row r="1012" spans="1:4">
      <c r="A1012" s="26" t="s">
        <v>6150</v>
      </c>
      <c r="B1012" s="25"/>
      <c r="C1012" s="36">
        <v>14.25</v>
      </c>
      <c r="D1012" s="172">
        <v>9953338116</v>
      </c>
    </row>
    <row r="1013" spans="1:4">
      <c r="A1013" s="26" t="s">
        <v>4658</v>
      </c>
      <c r="B1013" s="25"/>
      <c r="C1013" s="36">
        <v>14.25</v>
      </c>
      <c r="D1013" s="172">
        <v>9953338124</v>
      </c>
    </row>
    <row r="1014" spans="1:4">
      <c r="A1014" s="26" t="s">
        <v>4659</v>
      </c>
      <c r="B1014" s="25"/>
      <c r="C1014" s="36">
        <v>13.25</v>
      </c>
      <c r="D1014" s="172">
        <v>9953338132</v>
      </c>
    </row>
    <row r="1015" spans="1:4">
      <c r="A1015" s="26" t="s">
        <v>4660</v>
      </c>
      <c r="B1015" s="25"/>
      <c r="C1015" s="36">
        <v>14.25</v>
      </c>
      <c r="D1015" s="172">
        <v>9953338140</v>
      </c>
    </row>
    <row r="1016" spans="1:4">
      <c r="A1016" s="26" t="s">
        <v>4661</v>
      </c>
      <c r="B1016" s="25"/>
      <c r="C1016" s="36">
        <v>16</v>
      </c>
      <c r="D1016" s="172">
        <v>9953338280</v>
      </c>
    </row>
    <row r="1017" spans="1:4">
      <c r="A1017" s="26" t="s">
        <v>4662</v>
      </c>
      <c r="B1017" s="25"/>
      <c r="C1017" s="36">
        <v>16</v>
      </c>
      <c r="D1017" s="172">
        <v>9953335893</v>
      </c>
    </row>
    <row r="1018" spans="1:4">
      <c r="A1018" s="26" t="s">
        <v>4635</v>
      </c>
      <c r="B1018" s="25"/>
      <c r="C1018" s="36">
        <v>17</v>
      </c>
      <c r="D1018" s="172">
        <v>9953335907</v>
      </c>
    </row>
    <row r="1019" spans="1:4">
      <c r="A1019" s="26" t="s">
        <v>4673</v>
      </c>
      <c r="B1019" s="25"/>
      <c r="C1019" s="36">
        <v>18.25</v>
      </c>
      <c r="D1019" s="172">
        <v>9953101213</v>
      </c>
    </row>
    <row r="1020" spans="1:4">
      <c r="A1020" s="26" t="s">
        <v>6151</v>
      </c>
      <c r="B1020" s="25"/>
      <c r="C1020" s="36">
        <v>20.25</v>
      </c>
      <c r="D1020" s="172">
        <v>9953101612</v>
      </c>
    </row>
    <row r="1021" spans="1:4">
      <c r="A1021" s="26" t="s">
        <v>6152</v>
      </c>
      <c r="B1021" s="25"/>
      <c r="C1021" s="36">
        <v>14.25</v>
      </c>
      <c r="D1021" s="172">
        <v>9953335885</v>
      </c>
    </row>
    <row r="1022" spans="1:4">
      <c r="A1022" s="26" t="s">
        <v>4636</v>
      </c>
      <c r="B1022" s="25"/>
      <c r="C1022" s="36">
        <v>14.25</v>
      </c>
      <c r="D1022" s="172">
        <v>9953102414</v>
      </c>
    </row>
    <row r="1023" spans="1:4">
      <c r="A1023" s="26" t="s">
        <v>6153</v>
      </c>
      <c r="B1023" s="25"/>
      <c r="C1023" s="36">
        <v>15.5</v>
      </c>
      <c r="D1023" s="172">
        <v>9953102422</v>
      </c>
    </row>
    <row r="1024" spans="1:4">
      <c r="A1024" s="26" t="s">
        <v>4637</v>
      </c>
      <c r="B1024" s="25"/>
      <c r="C1024" s="36">
        <v>13.25</v>
      </c>
      <c r="D1024" s="172">
        <v>9953102430</v>
      </c>
    </row>
    <row r="1025" spans="1:4">
      <c r="A1025" s="26" t="s">
        <v>4638</v>
      </c>
      <c r="B1025" s="25"/>
      <c r="C1025" s="36">
        <v>19.25</v>
      </c>
      <c r="D1025" s="172">
        <v>9953102449</v>
      </c>
    </row>
    <row r="1026" spans="1:4">
      <c r="A1026" s="26" t="s">
        <v>4639</v>
      </c>
      <c r="B1026" s="25"/>
      <c r="C1026" s="36">
        <v>14.25</v>
      </c>
      <c r="D1026" s="172">
        <v>9953103704</v>
      </c>
    </row>
    <row r="1027" spans="1:4">
      <c r="A1027" s="26" t="s">
        <v>4640</v>
      </c>
      <c r="B1027" s="25"/>
      <c r="C1027" s="36">
        <v>18.25</v>
      </c>
      <c r="D1027" s="172">
        <v>9953103690</v>
      </c>
    </row>
    <row r="1028" spans="1:4">
      <c r="A1028" s="26" t="s">
        <v>4641</v>
      </c>
      <c r="B1028" s="25"/>
      <c r="C1028" s="36">
        <v>13.25</v>
      </c>
      <c r="D1028" s="172">
        <v>9953103720</v>
      </c>
    </row>
    <row r="1029" spans="1:4">
      <c r="A1029" s="26" t="s">
        <v>4642</v>
      </c>
      <c r="B1029" s="25"/>
      <c r="C1029" s="36">
        <v>18.25</v>
      </c>
      <c r="D1029" s="172">
        <v>9953103712</v>
      </c>
    </row>
    <row r="1030" spans="1:4">
      <c r="A1030" s="26" t="s">
        <v>4643</v>
      </c>
      <c r="B1030" s="25"/>
      <c r="C1030" s="36">
        <v>12</v>
      </c>
      <c r="D1030" s="172">
        <v>9953104867</v>
      </c>
    </row>
    <row r="1031" spans="1:4">
      <c r="A1031" s="26" t="s">
        <v>4644</v>
      </c>
      <c r="B1031" s="25"/>
      <c r="C1031" s="36">
        <v>16</v>
      </c>
      <c r="D1031" s="172">
        <v>9953104891</v>
      </c>
    </row>
    <row r="1032" spans="1:4">
      <c r="A1032" s="26" t="s">
        <v>4645</v>
      </c>
      <c r="B1032" s="25"/>
      <c r="C1032" s="36">
        <v>16</v>
      </c>
      <c r="D1032" s="172">
        <v>9953104883</v>
      </c>
    </row>
    <row r="1033" spans="1:4">
      <c r="A1033" s="26" t="s">
        <v>4646</v>
      </c>
      <c r="B1033" s="25"/>
      <c r="C1033" s="36">
        <v>12</v>
      </c>
      <c r="D1033" s="172" t="s">
        <v>801</v>
      </c>
    </row>
    <row r="1034" spans="1:4">
      <c r="A1034" s="26" t="s">
        <v>4647</v>
      </c>
      <c r="B1034" s="25"/>
      <c r="C1034" s="36">
        <v>12</v>
      </c>
      <c r="D1034" s="172">
        <v>9953330174</v>
      </c>
    </row>
    <row r="1035" spans="1:4">
      <c r="A1035" s="26" t="s">
        <v>4648</v>
      </c>
      <c r="B1035" s="25"/>
      <c r="C1035" s="36">
        <v>13.25</v>
      </c>
      <c r="D1035" s="172">
        <v>9953104875</v>
      </c>
    </row>
    <row r="1036" spans="1:4">
      <c r="A1036" s="26" t="s">
        <v>4649</v>
      </c>
      <c r="B1036" s="25"/>
      <c r="C1036" s="36">
        <v>12</v>
      </c>
      <c r="D1036" s="172">
        <v>9953331278</v>
      </c>
    </row>
    <row r="1037" spans="1:4">
      <c r="A1037" s="26" t="s">
        <v>6154</v>
      </c>
      <c r="B1037" s="25"/>
      <c r="C1037" s="36">
        <v>16</v>
      </c>
      <c r="D1037" s="172">
        <v>9953331286</v>
      </c>
    </row>
    <row r="1038" spans="1:4">
      <c r="A1038" s="26" t="s">
        <v>6155</v>
      </c>
      <c r="B1038" s="25"/>
      <c r="C1038" s="36">
        <v>14.25</v>
      </c>
      <c r="D1038" s="172">
        <v>9953330166</v>
      </c>
    </row>
    <row r="1039" spans="1:4">
      <c r="A1039" s="26" t="s">
        <v>4650</v>
      </c>
      <c r="B1039" s="25"/>
      <c r="C1039" s="36">
        <v>12</v>
      </c>
      <c r="D1039" s="172">
        <v>9953330182</v>
      </c>
    </row>
    <row r="1040" spans="1:4">
      <c r="A1040" s="26" t="s">
        <v>4651</v>
      </c>
      <c r="B1040" s="25"/>
      <c r="C1040" s="36">
        <v>13.25</v>
      </c>
      <c r="D1040" s="172" t="s">
        <v>802</v>
      </c>
    </row>
    <row r="1041" spans="1:4">
      <c r="A1041" s="26" t="s">
        <v>4652</v>
      </c>
      <c r="B1041" s="25"/>
      <c r="C1041" s="36">
        <v>12</v>
      </c>
      <c r="D1041" s="172">
        <v>9953332053</v>
      </c>
    </row>
    <row r="1042" spans="1:4">
      <c r="A1042" s="26" t="s">
        <v>4653</v>
      </c>
      <c r="B1042" s="25"/>
      <c r="C1042" s="36">
        <v>14.25</v>
      </c>
      <c r="D1042" s="172">
        <v>9953332045</v>
      </c>
    </row>
    <row r="1043" spans="1:4">
      <c r="A1043" s="26" t="s">
        <v>4654</v>
      </c>
      <c r="B1043" s="25"/>
      <c r="C1043" s="36">
        <v>12</v>
      </c>
      <c r="D1043" s="172">
        <v>9953332037</v>
      </c>
    </row>
    <row r="1044" spans="1:4">
      <c r="A1044" s="26" t="s">
        <v>4655</v>
      </c>
      <c r="B1044" s="25"/>
      <c r="C1044" s="36">
        <v>16</v>
      </c>
      <c r="D1044" s="172">
        <v>9953332061</v>
      </c>
    </row>
    <row r="1045" spans="1:4">
      <c r="A1045" s="26" t="s">
        <v>4656</v>
      </c>
      <c r="B1045" s="25"/>
      <c r="C1045" s="36">
        <v>14.25</v>
      </c>
      <c r="D1045" s="172">
        <v>9953334110</v>
      </c>
    </row>
    <row r="1046" spans="1:4">
      <c r="A1046" s="26" t="s">
        <v>870</v>
      </c>
      <c r="B1046" s="25"/>
      <c r="C1046" s="36">
        <v>13.25</v>
      </c>
      <c r="D1046" s="172">
        <v>9953339325</v>
      </c>
    </row>
    <row r="1047" spans="1:4">
      <c r="A1047" s="26" t="s">
        <v>866</v>
      </c>
      <c r="B1047" s="25"/>
      <c r="C1047" s="36">
        <v>13.25</v>
      </c>
      <c r="D1047" s="172">
        <v>9953339341</v>
      </c>
    </row>
    <row r="1048" spans="1:4">
      <c r="A1048" s="26" t="s">
        <v>871</v>
      </c>
      <c r="B1048" s="25"/>
      <c r="C1048" s="36">
        <v>13.25</v>
      </c>
      <c r="D1048" s="172" t="s">
        <v>872</v>
      </c>
    </row>
    <row r="1049" spans="1:4">
      <c r="A1049" s="260" t="s">
        <v>4630</v>
      </c>
      <c r="B1049" s="260"/>
      <c r="C1049" s="260"/>
      <c r="D1049" s="260"/>
    </row>
    <row r="1050" spans="1:4">
      <c r="A1050" s="26" t="s">
        <v>4663</v>
      </c>
      <c r="B1050" s="26"/>
      <c r="C1050" s="37">
        <v>14.25</v>
      </c>
      <c r="D1050" s="166">
        <v>9953336784</v>
      </c>
    </row>
    <row r="1051" spans="1:4">
      <c r="A1051" s="26" t="s">
        <v>4664</v>
      </c>
      <c r="B1051" s="26"/>
      <c r="C1051" s="37">
        <v>12</v>
      </c>
      <c r="D1051" s="166" t="s">
        <v>803</v>
      </c>
    </row>
    <row r="1052" spans="1:4">
      <c r="A1052" s="26" t="s">
        <v>6156</v>
      </c>
      <c r="B1052" s="26"/>
      <c r="C1052" s="37">
        <v>11</v>
      </c>
      <c r="D1052" s="166">
        <v>9953336768</v>
      </c>
    </row>
    <row r="1053" spans="1:4">
      <c r="A1053" s="26" t="s">
        <v>4665</v>
      </c>
      <c r="B1053" s="26"/>
      <c r="C1053" s="37">
        <v>11</v>
      </c>
      <c r="D1053" s="166">
        <v>9953336776</v>
      </c>
    </row>
    <row r="1054" spans="1:4">
      <c r="A1054" s="26" t="s">
        <v>4666</v>
      </c>
      <c r="B1054" s="26"/>
      <c r="C1054" s="37">
        <v>11</v>
      </c>
      <c r="D1054" s="166">
        <v>9953336792</v>
      </c>
    </row>
    <row r="1055" spans="1:4">
      <c r="A1055" s="26" t="s">
        <v>4667</v>
      </c>
      <c r="B1055" s="26"/>
      <c r="C1055" s="37">
        <v>12</v>
      </c>
      <c r="D1055" s="166">
        <v>9953336806</v>
      </c>
    </row>
    <row r="1056" spans="1:4">
      <c r="A1056" s="26" t="s">
        <v>4668</v>
      </c>
      <c r="B1056" s="26"/>
      <c r="C1056" s="37">
        <v>11</v>
      </c>
      <c r="D1056" s="166">
        <v>9953336814</v>
      </c>
    </row>
    <row r="1057" spans="1:4">
      <c r="A1057" s="26" t="s">
        <v>4679</v>
      </c>
      <c r="B1057" s="26"/>
      <c r="C1057" s="37">
        <v>14.25</v>
      </c>
      <c r="D1057" s="166">
        <v>9953336849</v>
      </c>
    </row>
    <row r="1058" spans="1:4">
      <c r="A1058" s="26" t="s">
        <v>804</v>
      </c>
      <c r="B1058" s="26"/>
      <c r="C1058" s="37">
        <v>14.25</v>
      </c>
      <c r="D1058" s="166">
        <v>9953336830</v>
      </c>
    </row>
    <row r="1059" spans="1:4">
      <c r="A1059" s="26" t="s">
        <v>805</v>
      </c>
      <c r="B1059" s="26"/>
      <c r="C1059" s="37">
        <v>13.25</v>
      </c>
      <c r="D1059" s="166">
        <v>9953336822</v>
      </c>
    </row>
    <row r="1060" spans="1:4">
      <c r="A1060" s="26" t="s">
        <v>4669</v>
      </c>
      <c r="B1060" s="26"/>
      <c r="C1060" s="37">
        <v>8</v>
      </c>
      <c r="D1060" s="166">
        <v>9953339384</v>
      </c>
    </row>
    <row r="1061" spans="1:4">
      <c r="A1061" s="260" t="s">
        <v>4631</v>
      </c>
      <c r="B1061" s="260"/>
      <c r="C1061" s="260"/>
      <c r="D1061" s="260"/>
    </row>
    <row r="1062" spans="1:4">
      <c r="A1062" s="26" t="s">
        <v>4674</v>
      </c>
      <c r="B1062" s="26"/>
      <c r="C1062" s="37">
        <v>18.25</v>
      </c>
      <c r="D1062" s="166">
        <v>9953101221</v>
      </c>
    </row>
    <row r="1063" spans="1:4">
      <c r="A1063" s="26" t="s">
        <v>4675</v>
      </c>
      <c r="B1063" s="26"/>
      <c r="C1063" s="37">
        <v>16</v>
      </c>
      <c r="D1063" s="166">
        <v>9953101639</v>
      </c>
    </row>
    <row r="1064" spans="1:4">
      <c r="A1064" s="26" t="s">
        <v>806</v>
      </c>
      <c r="B1064" s="26"/>
      <c r="C1064" s="37">
        <v>19.5</v>
      </c>
      <c r="D1064" s="166">
        <v>9953102406</v>
      </c>
    </row>
    <row r="1065" spans="1:4">
      <c r="A1065" s="26" t="s">
        <v>807</v>
      </c>
      <c r="B1065" s="26"/>
      <c r="C1065" s="37">
        <v>18.25</v>
      </c>
      <c r="D1065" s="166">
        <v>9953103682</v>
      </c>
    </row>
    <row r="1066" spans="1:4">
      <c r="A1066" s="26" t="s">
        <v>808</v>
      </c>
      <c r="B1066" s="26"/>
      <c r="C1066" s="37">
        <v>24.25</v>
      </c>
      <c r="D1066" s="166">
        <v>9953331308</v>
      </c>
    </row>
    <row r="1067" spans="1:4">
      <c r="A1067" s="26" t="s">
        <v>809</v>
      </c>
      <c r="B1067" s="26"/>
      <c r="C1067" s="37">
        <v>20.25</v>
      </c>
      <c r="D1067" s="166">
        <v>9953332126</v>
      </c>
    </row>
    <row r="1068" spans="1:4">
      <c r="A1068" s="26" t="s">
        <v>810</v>
      </c>
      <c r="B1068" s="26"/>
      <c r="C1068" s="37">
        <v>18.25</v>
      </c>
      <c r="D1068" s="166">
        <v>9953331294</v>
      </c>
    </row>
    <row r="1069" spans="1:4">
      <c r="A1069" s="26" t="s">
        <v>811</v>
      </c>
      <c r="B1069" s="26"/>
      <c r="C1069" s="37">
        <v>18.25</v>
      </c>
      <c r="D1069" s="166">
        <v>9953331316</v>
      </c>
    </row>
    <row r="1070" spans="1:4">
      <c r="A1070" s="26" t="s">
        <v>812</v>
      </c>
      <c r="B1070" s="26"/>
      <c r="C1070" s="37">
        <v>18.25</v>
      </c>
      <c r="D1070" s="166">
        <v>9953330190</v>
      </c>
    </row>
    <row r="1071" spans="1:4">
      <c r="A1071" s="26" t="s">
        <v>813</v>
      </c>
      <c r="B1071" s="26"/>
      <c r="C1071" s="37">
        <v>18.25</v>
      </c>
      <c r="D1071" s="166">
        <v>9953330344</v>
      </c>
    </row>
    <row r="1072" spans="1:4">
      <c r="A1072" s="26" t="s">
        <v>814</v>
      </c>
      <c r="B1072" s="26"/>
      <c r="C1072" s="37">
        <v>18.25</v>
      </c>
      <c r="D1072" s="166">
        <v>9953330204</v>
      </c>
    </row>
    <row r="1073" spans="1:4">
      <c r="A1073" s="26" t="s">
        <v>4676</v>
      </c>
      <c r="B1073" s="26"/>
      <c r="C1073" s="37">
        <v>20.25</v>
      </c>
      <c r="D1073" s="166">
        <v>9953101620</v>
      </c>
    </row>
    <row r="1074" spans="1:4">
      <c r="A1074" s="26" t="s">
        <v>7438</v>
      </c>
      <c r="B1074" s="26"/>
      <c r="C1074" s="37">
        <v>12</v>
      </c>
      <c r="D1074" s="166">
        <v>9953334129</v>
      </c>
    </row>
    <row r="1075" spans="1:4">
      <c r="A1075" s="26" t="s">
        <v>815</v>
      </c>
      <c r="B1075" s="26"/>
      <c r="C1075" s="37">
        <v>16</v>
      </c>
      <c r="D1075" s="166">
        <v>9953335877</v>
      </c>
    </row>
    <row r="1076" spans="1:4">
      <c r="A1076" s="263" t="s">
        <v>6157</v>
      </c>
      <c r="B1076" s="263"/>
      <c r="C1076" s="263"/>
      <c r="D1076" s="263"/>
    </row>
    <row r="1077" spans="1:4">
      <c r="A1077" s="26" t="s">
        <v>4670</v>
      </c>
      <c r="B1077" s="25"/>
      <c r="C1077" s="37">
        <v>12</v>
      </c>
      <c r="D1077" s="166">
        <v>9953338159</v>
      </c>
    </row>
    <row r="1078" spans="1:4">
      <c r="A1078" s="26" t="s">
        <v>816</v>
      </c>
      <c r="B1078" s="25"/>
      <c r="C1078" s="37">
        <v>13.25</v>
      </c>
      <c r="D1078" s="166">
        <v>9953338167</v>
      </c>
    </row>
    <row r="1079" spans="1:4">
      <c r="A1079" s="26" t="s">
        <v>817</v>
      </c>
      <c r="B1079" s="25"/>
      <c r="C1079" s="37">
        <v>7.25</v>
      </c>
      <c r="D1079" s="166">
        <v>9953335826</v>
      </c>
    </row>
    <row r="1080" spans="1:4">
      <c r="A1080" s="26" t="s">
        <v>818</v>
      </c>
      <c r="B1080" s="25"/>
      <c r="C1080" s="37">
        <v>11</v>
      </c>
      <c r="D1080" s="166">
        <v>9953335834</v>
      </c>
    </row>
    <row r="1081" spans="1:4">
      <c r="A1081" s="26" t="s">
        <v>6158</v>
      </c>
      <c r="B1081" s="25"/>
      <c r="C1081" s="37">
        <v>14.25</v>
      </c>
      <c r="D1081" s="166">
        <v>9953335842</v>
      </c>
    </row>
    <row r="1082" spans="1:4">
      <c r="A1082" s="26" t="s">
        <v>6159</v>
      </c>
      <c r="B1082" s="25"/>
      <c r="C1082" s="37">
        <v>16</v>
      </c>
      <c r="D1082" s="166">
        <v>9953335850</v>
      </c>
    </row>
    <row r="1083" spans="1:4">
      <c r="A1083" s="26" t="s">
        <v>6170</v>
      </c>
      <c r="B1083" s="25"/>
      <c r="C1083" s="37">
        <v>13.25</v>
      </c>
      <c r="D1083" s="166">
        <v>9953335869</v>
      </c>
    </row>
    <row r="1084" spans="1:4">
      <c r="A1084" s="26" t="s">
        <v>6160</v>
      </c>
      <c r="B1084" s="25"/>
      <c r="C1084" s="37">
        <v>11</v>
      </c>
      <c r="D1084" s="166">
        <v>9953104913</v>
      </c>
    </row>
    <row r="1085" spans="1:4">
      <c r="A1085" s="26" t="s">
        <v>819</v>
      </c>
      <c r="B1085" s="25"/>
      <c r="C1085" s="37">
        <v>11</v>
      </c>
      <c r="D1085" s="166">
        <v>9953104905</v>
      </c>
    </row>
    <row r="1086" spans="1:4">
      <c r="A1086" s="26" t="s">
        <v>6161</v>
      </c>
      <c r="B1086" s="25"/>
      <c r="C1086" s="37">
        <v>13.25</v>
      </c>
      <c r="D1086" s="166">
        <v>9953332088</v>
      </c>
    </row>
    <row r="1087" spans="1:4">
      <c r="A1087" s="26" t="s">
        <v>4741</v>
      </c>
      <c r="B1087" s="25"/>
      <c r="C1087" s="37">
        <v>7.25</v>
      </c>
      <c r="D1087" s="166">
        <v>9953332096</v>
      </c>
    </row>
    <row r="1088" spans="1:4">
      <c r="A1088" s="26" t="s">
        <v>820</v>
      </c>
      <c r="B1088" s="25"/>
      <c r="C1088" s="37">
        <v>12</v>
      </c>
      <c r="D1088" s="166">
        <v>9953330220</v>
      </c>
    </row>
    <row r="1089" spans="1:4">
      <c r="A1089" s="26" t="s">
        <v>6163</v>
      </c>
      <c r="B1089" s="25"/>
      <c r="C1089" s="37">
        <v>14.25</v>
      </c>
      <c r="D1089" s="166">
        <v>9953330212</v>
      </c>
    </row>
    <row r="1090" spans="1:4">
      <c r="A1090" s="26" t="s">
        <v>6167</v>
      </c>
      <c r="B1090" s="25"/>
      <c r="C1090" s="37">
        <v>16</v>
      </c>
      <c r="D1090" s="166">
        <v>9953330239</v>
      </c>
    </row>
    <row r="1091" spans="1:4">
      <c r="A1091" s="26" t="s">
        <v>6162</v>
      </c>
      <c r="B1091" s="25"/>
      <c r="C1091" s="37">
        <v>12</v>
      </c>
      <c r="D1091" s="166">
        <v>9953331324</v>
      </c>
    </row>
    <row r="1092" spans="1:4">
      <c r="A1092" s="26" t="s">
        <v>6164</v>
      </c>
      <c r="B1092" s="25"/>
      <c r="C1092" s="37">
        <v>18.25</v>
      </c>
      <c r="D1092" s="166">
        <v>9953331332</v>
      </c>
    </row>
    <row r="1093" spans="1:4">
      <c r="A1093" s="26" t="s">
        <v>6165</v>
      </c>
      <c r="B1093" s="25"/>
      <c r="C1093" s="37">
        <v>12</v>
      </c>
      <c r="D1093" s="166" t="s">
        <v>821</v>
      </c>
    </row>
    <row r="1094" spans="1:4">
      <c r="A1094" s="26" t="s">
        <v>6166</v>
      </c>
      <c r="B1094" s="25"/>
      <c r="C1094" s="37">
        <v>11</v>
      </c>
      <c r="D1094" s="166">
        <v>9953331340</v>
      </c>
    </row>
    <row r="1095" spans="1:4">
      <c r="A1095" s="26" t="s">
        <v>4671</v>
      </c>
      <c r="B1095" s="25"/>
      <c r="C1095" s="37">
        <v>13.25</v>
      </c>
      <c r="D1095" s="166">
        <v>9953339368</v>
      </c>
    </row>
    <row r="1096" spans="1:4">
      <c r="A1096" s="26" t="s">
        <v>4672</v>
      </c>
      <c r="B1096" s="25"/>
      <c r="C1096" s="37">
        <v>13.25</v>
      </c>
      <c r="D1096" s="166">
        <v>9953339376</v>
      </c>
    </row>
    <row r="1097" spans="1:4">
      <c r="A1097" s="150" t="s">
        <v>7825</v>
      </c>
      <c r="B1097" s="129"/>
      <c r="C1097" s="143">
        <v>12</v>
      </c>
      <c r="D1097" s="173">
        <v>9786144227695</v>
      </c>
    </row>
    <row r="1098" spans="1:4">
      <c r="A1098" s="264" t="s">
        <v>4680</v>
      </c>
      <c r="B1098" s="265"/>
      <c r="C1098" s="265"/>
      <c r="D1098" s="266"/>
    </row>
    <row r="1099" spans="1:4">
      <c r="A1099" s="26" t="s">
        <v>822</v>
      </c>
      <c r="B1099" s="26"/>
      <c r="C1099" s="37">
        <v>4.25</v>
      </c>
      <c r="D1099" s="166">
        <v>9953862389</v>
      </c>
    </row>
    <row r="1100" spans="1:4">
      <c r="A1100" s="26" t="s">
        <v>823</v>
      </c>
      <c r="B1100" s="26"/>
      <c r="C1100" s="37">
        <v>4.25</v>
      </c>
      <c r="D1100" s="166">
        <v>9953862397</v>
      </c>
    </row>
    <row r="1101" spans="1:4">
      <c r="A1101" s="26" t="s">
        <v>824</v>
      </c>
      <c r="B1101" s="26"/>
      <c r="C1101" s="37">
        <v>4.25</v>
      </c>
      <c r="D1101" s="166">
        <v>9953862400</v>
      </c>
    </row>
    <row r="1102" spans="1:4">
      <c r="A1102" s="260" t="s">
        <v>4681</v>
      </c>
      <c r="B1102" s="260"/>
      <c r="C1102" s="260"/>
      <c r="D1102" s="260"/>
    </row>
    <row r="1103" spans="1:4">
      <c r="A1103" s="26" t="s">
        <v>4677</v>
      </c>
      <c r="B1103" s="26"/>
      <c r="C1103" s="37">
        <v>4.25</v>
      </c>
      <c r="D1103" s="166">
        <v>9953103909</v>
      </c>
    </row>
    <row r="1104" spans="1:4">
      <c r="A1104" s="26" t="s">
        <v>6168</v>
      </c>
      <c r="B1104" s="26"/>
      <c r="C1104" s="37">
        <v>4.25</v>
      </c>
      <c r="D1104" s="166">
        <v>9953103895</v>
      </c>
    </row>
    <row r="1105" spans="1:4">
      <c r="A1105" s="26" t="s">
        <v>825</v>
      </c>
      <c r="B1105" s="26"/>
      <c r="C1105" s="37">
        <v>4.25</v>
      </c>
      <c r="D1105" s="166">
        <v>9953103887</v>
      </c>
    </row>
    <row r="1106" spans="1:4">
      <c r="A1106" s="26" t="s">
        <v>6169</v>
      </c>
      <c r="B1106" s="26"/>
      <c r="C1106" s="37">
        <v>4.25</v>
      </c>
      <c r="D1106" s="166">
        <v>9953103879</v>
      </c>
    </row>
    <row r="1107" spans="1:4">
      <c r="A1107" s="26" t="s">
        <v>826</v>
      </c>
      <c r="B1107" s="26"/>
      <c r="C1107" s="37">
        <v>4.25</v>
      </c>
      <c r="D1107" s="166">
        <v>9953103860</v>
      </c>
    </row>
    <row r="1108" spans="1:4">
      <c r="A1108" s="26" t="s">
        <v>827</v>
      </c>
      <c r="B1108" s="26"/>
      <c r="C1108" s="37">
        <v>4.25</v>
      </c>
      <c r="D1108" s="166">
        <v>9953103852</v>
      </c>
    </row>
    <row r="1109" spans="1:4">
      <c r="A1109" s="26" t="s">
        <v>828</v>
      </c>
      <c r="B1109" s="26"/>
      <c r="C1109" s="37">
        <v>4.25</v>
      </c>
      <c r="D1109" s="166">
        <v>9953330093</v>
      </c>
    </row>
    <row r="1110" spans="1:4">
      <c r="A1110" s="26" t="s">
        <v>829</v>
      </c>
      <c r="B1110" s="26"/>
      <c r="C1110" s="37">
        <v>4.25</v>
      </c>
      <c r="D1110" s="166">
        <v>9953330034</v>
      </c>
    </row>
    <row r="1111" spans="1:4">
      <c r="A1111" s="26" t="s">
        <v>830</v>
      </c>
      <c r="B1111" s="26"/>
      <c r="C1111" s="37">
        <v>4.25</v>
      </c>
      <c r="D1111" s="166">
        <v>9953330115</v>
      </c>
    </row>
    <row r="1112" spans="1:4">
      <c r="A1112" s="26" t="s">
        <v>831</v>
      </c>
      <c r="B1112" s="26"/>
      <c r="C1112" s="37">
        <v>4.25</v>
      </c>
      <c r="D1112" s="166">
        <v>9953330077</v>
      </c>
    </row>
    <row r="1113" spans="1:4">
      <c r="A1113" s="26" t="s">
        <v>832</v>
      </c>
      <c r="B1113" s="26"/>
      <c r="C1113" s="37">
        <v>4.25</v>
      </c>
      <c r="D1113" s="166">
        <v>9953330069</v>
      </c>
    </row>
    <row r="1114" spans="1:4">
      <c r="A1114" s="26" t="s">
        <v>833</v>
      </c>
      <c r="B1114" s="26"/>
      <c r="C1114" s="37">
        <v>4.25</v>
      </c>
      <c r="D1114" s="166">
        <v>9953330085</v>
      </c>
    </row>
    <row r="1115" spans="1:4">
      <c r="A1115" s="26" t="s">
        <v>4678</v>
      </c>
      <c r="B1115" s="26"/>
      <c r="C1115" s="37">
        <v>4.25</v>
      </c>
      <c r="D1115" s="166">
        <v>9953330050</v>
      </c>
    </row>
    <row r="1116" spans="1:4">
      <c r="A1116" s="26" t="s">
        <v>834</v>
      </c>
      <c r="B1116" s="26"/>
      <c r="C1116" s="37">
        <v>4.25</v>
      </c>
      <c r="D1116" s="166">
        <v>9953330026</v>
      </c>
    </row>
    <row r="1117" spans="1:4">
      <c r="A1117" s="26" t="s">
        <v>835</v>
      </c>
      <c r="B1117" s="26"/>
      <c r="C1117" s="37">
        <v>4.25</v>
      </c>
      <c r="D1117" s="166">
        <v>9953330107</v>
      </c>
    </row>
    <row r="1118" spans="1:4">
      <c r="A1118" s="26" t="s">
        <v>836</v>
      </c>
      <c r="B1118" s="26"/>
      <c r="C1118" s="37">
        <v>4.25</v>
      </c>
      <c r="D1118" s="166">
        <v>9953330042</v>
      </c>
    </row>
    <row r="1119" spans="1:4">
      <c r="A1119" s="26" t="s">
        <v>837</v>
      </c>
      <c r="B1119" s="26"/>
      <c r="C1119" s="37">
        <v>4.25</v>
      </c>
      <c r="D1119" s="166">
        <v>9953105022</v>
      </c>
    </row>
    <row r="1120" spans="1:4">
      <c r="A1120" s="26" t="s">
        <v>838</v>
      </c>
      <c r="B1120" s="26"/>
      <c r="C1120" s="37">
        <v>4.25</v>
      </c>
      <c r="D1120" s="166">
        <v>9953105006</v>
      </c>
    </row>
    <row r="1121" spans="1:4">
      <c r="A1121" s="26" t="s">
        <v>6171</v>
      </c>
      <c r="B1121" s="26"/>
      <c r="C1121" s="37">
        <v>4.25</v>
      </c>
      <c r="D1121" s="166">
        <v>9953105030</v>
      </c>
    </row>
    <row r="1122" spans="1:4">
      <c r="A1122" s="26" t="s">
        <v>6172</v>
      </c>
      <c r="B1122" s="26"/>
      <c r="C1122" s="37">
        <v>4.25</v>
      </c>
      <c r="D1122" s="166">
        <v>9953105049</v>
      </c>
    </row>
    <row r="1123" spans="1:4">
      <c r="A1123" s="26" t="s">
        <v>6173</v>
      </c>
      <c r="B1123" s="26"/>
      <c r="C1123" s="37">
        <v>4.25</v>
      </c>
      <c r="D1123" s="166">
        <v>9953105057</v>
      </c>
    </row>
    <row r="1124" spans="1:4">
      <c r="A1124" s="26" t="s">
        <v>839</v>
      </c>
      <c r="B1124" s="26"/>
      <c r="C1124" s="37">
        <v>4.25</v>
      </c>
      <c r="D1124" s="166">
        <v>9953105014</v>
      </c>
    </row>
    <row r="1125" spans="1:4">
      <c r="A1125" s="26" t="s">
        <v>840</v>
      </c>
      <c r="B1125" s="26"/>
      <c r="C1125" s="37">
        <v>4.25</v>
      </c>
      <c r="D1125" s="166">
        <v>9953331383</v>
      </c>
    </row>
    <row r="1126" spans="1:4">
      <c r="A1126" s="26" t="s">
        <v>841</v>
      </c>
      <c r="B1126" s="26"/>
      <c r="C1126" s="37">
        <v>4.25</v>
      </c>
      <c r="D1126" s="166">
        <v>9953331405</v>
      </c>
    </row>
    <row r="1127" spans="1:4">
      <c r="A1127" s="26" t="s">
        <v>842</v>
      </c>
      <c r="B1127" s="26"/>
      <c r="C1127" s="37">
        <v>4.25</v>
      </c>
      <c r="D1127" s="166">
        <v>9953331375</v>
      </c>
    </row>
    <row r="1128" spans="1:4">
      <c r="A1128" s="26" t="s">
        <v>843</v>
      </c>
      <c r="B1128" s="26"/>
      <c r="C1128" s="37">
        <v>4.25</v>
      </c>
      <c r="D1128" s="166">
        <v>9953331391</v>
      </c>
    </row>
    <row r="1129" spans="1:4">
      <c r="A1129" s="26" t="s">
        <v>844</v>
      </c>
      <c r="B1129" s="26"/>
      <c r="C1129" s="37">
        <v>4.25</v>
      </c>
      <c r="D1129" s="166">
        <v>9953331413</v>
      </c>
    </row>
    <row r="1130" spans="1:4">
      <c r="A1130" s="26" t="s">
        <v>6174</v>
      </c>
      <c r="B1130" s="26"/>
      <c r="C1130" s="37">
        <v>4.25</v>
      </c>
      <c r="D1130" s="166">
        <v>9953339392</v>
      </c>
    </row>
    <row r="1131" spans="1:4">
      <c r="A1131" s="249" t="s">
        <v>6175</v>
      </c>
      <c r="B1131" s="249"/>
      <c r="C1131" s="249"/>
      <c r="D1131" s="249"/>
    </row>
    <row r="1132" spans="1:4">
      <c r="A1132" s="26" t="s">
        <v>845</v>
      </c>
      <c r="B1132" s="26"/>
      <c r="C1132" s="37">
        <v>14.25</v>
      </c>
      <c r="D1132" s="166" t="s">
        <v>846</v>
      </c>
    </row>
    <row r="1133" spans="1:4">
      <c r="A1133" s="26" t="s">
        <v>847</v>
      </c>
      <c r="B1133" s="26"/>
      <c r="C1133" s="37">
        <v>12</v>
      </c>
      <c r="D1133" s="166">
        <v>9953335788</v>
      </c>
    </row>
    <row r="1134" spans="1:4">
      <c r="A1134" s="26" t="s">
        <v>848</v>
      </c>
      <c r="B1134" s="26"/>
      <c r="C1134" s="37">
        <v>12</v>
      </c>
      <c r="D1134" s="166">
        <v>9953335796</v>
      </c>
    </row>
    <row r="1135" spans="1:4">
      <c r="A1135" s="26" t="s">
        <v>4742</v>
      </c>
      <c r="B1135" s="26"/>
      <c r="C1135" s="37">
        <v>12</v>
      </c>
      <c r="D1135" s="166" t="s">
        <v>849</v>
      </c>
    </row>
    <row r="1136" spans="1:4">
      <c r="A1136" s="26" t="s">
        <v>850</v>
      </c>
      <c r="B1136" s="26"/>
      <c r="C1136" s="37">
        <v>16</v>
      </c>
      <c r="D1136" s="166">
        <v>9953335818</v>
      </c>
    </row>
    <row r="1137" spans="1:4">
      <c r="A1137" s="26" t="s">
        <v>851</v>
      </c>
      <c r="B1137" s="26"/>
      <c r="C1137" s="37">
        <v>13.25</v>
      </c>
      <c r="D1137" s="166" t="s">
        <v>852</v>
      </c>
    </row>
    <row r="1138" spans="1:4">
      <c r="A1138" s="26" t="s">
        <v>853</v>
      </c>
      <c r="B1138" s="26"/>
      <c r="C1138" s="37">
        <v>12</v>
      </c>
      <c r="D1138" s="166">
        <v>9953334056</v>
      </c>
    </row>
    <row r="1139" spans="1:4">
      <c r="A1139" s="26" t="s">
        <v>854</v>
      </c>
      <c r="B1139" s="26"/>
      <c r="C1139" s="37">
        <v>12</v>
      </c>
      <c r="D1139" s="166">
        <v>9953334048</v>
      </c>
    </row>
    <row r="1140" spans="1:4">
      <c r="A1140" s="26" t="s">
        <v>6176</v>
      </c>
      <c r="B1140" s="26"/>
      <c r="C1140" s="37">
        <v>14.25</v>
      </c>
      <c r="D1140" s="166">
        <v>9953334021</v>
      </c>
    </row>
    <row r="1141" spans="1:4">
      <c r="A1141" s="26" t="s">
        <v>6177</v>
      </c>
      <c r="B1141" s="26"/>
      <c r="C1141" s="37">
        <v>8.5</v>
      </c>
      <c r="D1141" s="166">
        <v>9953334064</v>
      </c>
    </row>
    <row r="1142" spans="1:4">
      <c r="A1142" s="260" t="s">
        <v>6178</v>
      </c>
      <c r="B1142" s="260"/>
      <c r="C1142" s="260"/>
      <c r="D1142" s="260"/>
    </row>
    <row r="1143" spans="1:4">
      <c r="A1143" s="26" t="s">
        <v>6179</v>
      </c>
      <c r="B1143" s="26"/>
      <c r="C1143" s="37">
        <v>9</v>
      </c>
      <c r="D1143" s="166">
        <v>9953339406</v>
      </c>
    </row>
    <row r="1144" spans="1:4">
      <c r="A1144" s="26" t="s">
        <v>6180</v>
      </c>
      <c r="B1144" s="26"/>
      <c r="C1144" s="37">
        <v>10</v>
      </c>
      <c r="D1144" s="166">
        <v>9953339414</v>
      </c>
    </row>
    <row r="1145" spans="1:4">
      <c r="A1145" s="26" t="s">
        <v>6181</v>
      </c>
      <c r="B1145" s="26"/>
      <c r="C1145" s="37">
        <v>9.25</v>
      </c>
      <c r="D1145" s="166">
        <v>9953339422</v>
      </c>
    </row>
    <row r="1146" spans="1:4">
      <c r="A1146" s="26" t="s">
        <v>782</v>
      </c>
      <c r="B1146" s="26"/>
      <c r="C1146" s="37">
        <v>9</v>
      </c>
      <c r="D1146" s="166">
        <v>9953339430</v>
      </c>
    </row>
    <row r="1147" spans="1:4">
      <c r="A1147" s="26" t="s">
        <v>6182</v>
      </c>
      <c r="B1147" s="26"/>
      <c r="C1147" s="37">
        <v>9.25</v>
      </c>
      <c r="D1147" s="166">
        <v>9953339449</v>
      </c>
    </row>
    <row r="1148" spans="1:4">
      <c r="A1148" s="26" t="s">
        <v>855</v>
      </c>
      <c r="B1148" s="26"/>
      <c r="C1148" s="37">
        <v>9.25</v>
      </c>
      <c r="D1148" s="166">
        <v>9953862362</v>
      </c>
    </row>
    <row r="1149" spans="1:4">
      <c r="A1149" s="26" t="s">
        <v>856</v>
      </c>
      <c r="B1149" s="26"/>
      <c r="C1149" s="37">
        <v>9</v>
      </c>
      <c r="D1149" s="166">
        <v>9953862346</v>
      </c>
    </row>
    <row r="1150" spans="1:4">
      <c r="A1150" s="26" t="s">
        <v>759</v>
      </c>
      <c r="B1150" s="26"/>
      <c r="C1150" s="37">
        <v>13</v>
      </c>
      <c r="D1150" s="166">
        <v>9953862370</v>
      </c>
    </row>
    <row r="1151" spans="1:4">
      <c r="A1151" s="26" t="s">
        <v>6143</v>
      </c>
      <c r="B1151" s="26"/>
      <c r="C1151" s="37">
        <v>9</v>
      </c>
      <c r="D1151" s="166">
        <v>9953862338</v>
      </c>
    </row>
    <row r="1152" spans="1:4">
      <c r="A1152" s="26" t="s">
        <v>857</v>
      </c>
      <c r="B1152" s="26"/>
      <c r="C1152" s="37">
        <v>10</v>
      </c>
      <c r="D1152" s="166">
        <v>9953862354</v>
      </c>
    </row>
    <row r="1153" spans="1:4">
      <c r="A1153" s="260" t="s">
        <v>6776</v>
      </c>
      <c r="B1153" s="260"/>
      <c r="C1153" s="260"/>
      <c r="D1153" s="260"/>
    </row>
    <row r="1154" spans="1:4">
      <c r="A1154" s="26" t="s">
        <v>6183</v>
      </c>
      <c r="B1154" s="26"/>
      <c r="C1154" s="37">
        <v>5.5</v>
      </c>
      <c r="D1154" s="166">
        <v>9789953864136</v>
      </c>
    </row>
    <row r="1155" spans="1:4">
      <c r="A1155" s="26" t="s">
        <v>858</v>
      </c>
      <c r="B1155" s="26"/>
      <c r="C1155" s="37">
        <v>5.5</v>
      </c>
      <c r="D1155" s="166">
        <v>9789953864112</v>
      </c>
    </row>
    <row r="1156" spans="1:4">
      <c r="A1156" s="26" t="s">
        <v>859</v>
      </c>
      <c r="B1156" s="26"/>
      <c r="C1156" s="37">
        <v>5.5</v>
      </c>
      <c r="D1156" s="166">
        <v>9789953864129</v>
      </c>
    </row>
    <row r="1157" spans="1:4">
      <c r="A1157" s="26" t="s">
        <v>860</v>
      </c>
      <c r="B1157" s="26"/>
      <c r="C1157" s="37">
        <v>5.5</v>
      </c>
      <c r="D1157" s="166">
        <v>9789953864143</v>
      </c>
    </row>
    <row r="1158" spans="1:4">
      <c r="A1158" s="260" t="s">
        <v>4682</v>
      </c>
      <c r="B1158" s="260"/>
      <c r="C1158" s="260"/>
      <c r="D1158" s="260"/>
    </row>
    <row r="1159" spans="1:4">
      <c r="A1159" s="26" t="s">
        <v>6184</v>
      </c>
      <c r="B1159" s="26"/>
      <c r="C1159" s="37">
        <v>4.25</v>
      </c>
      <c r="D1159" s="166">
        <v>9789953863269</v>
      </c>
    </row>
    <row r="1160" spans="1:4">
      <c r="A1160" s="26" t="s">
        <v>861</v>
      </c>
      <c r="B1160" s="26"/>
      <c r="C1160" s="37">
        <v>4.25</v>
      </c>
      <c r="D1160" s="166">
        <v>9789953863306</v>
      </c>
    </row>
    <row r="1161" spans="1:4">
      <c r="A1161" s="26" t="s">
        <v>862</v>
      </c>
      <c r="B1161" s="26"/>
      <c r="C1161" s="37">
        <v>4.25</v>
      </c>
      <c r="D1161" s="166">
        <v>9789953863283</v>
      </c>
    </row>
    <row r="1162" spans="1:4">
      <c r="A1162" s="26" t="s">
        <v>863</v>
      </c>
      <c r="B1162" s="26"/>
      <c r="C1162" s="37">
        <v>4.25</v>
      </c>
      <c r="D1162" s="166">
        <v>9789953863290</v>
      </c>
    </row>
    <row r="1163" spans="1:4">
      <c r="A1163" s="26" t="s">
        <v>864</v>
      </c>
      <c r="B1163" s="26"/>
      <c r="C1163" s="37">
        <v>4.25</v>
      </c>
      <c r="D1163" s="166">
        <v>9789953863276</v>
      </c>
    </row>
    <row r="1164" spans="1:4">
      <c r="A1164" s="26" t="s">
        <v>6185</v>
      </c>
      <c r="B1164" s="26"/>
      <c r="C1164" s="37">
        <v>4.25</v>
      </c>
      <c r="D1164" s="166">
        <v>9789953863252</v>
      </c>
    </row>
    <row r="1165" spans="1:4">
      <c r="A1165" s="53" t="s">
        <v>6186</v>
      </c>
      <c r="B1165" s="21"/>
      <c r="C1165" s="12"/>
      <c r="D1165" s="174"/>
    </row>
    <row r="1166" spans="1:4">
      <c r="A1166" s="26" t="s">
        <v>865</v>
      </c>
      <c r="B1166" s="25"/>
      <c r="C1166" s="37">
        <v>10</v>
      </c>
      <c r="D1166" s="166">
        <v>9953335990</v>
      </c>
    </row>
    <row r="1167" spans="1:4">
      <c r="A1167" s="26" t="s">
        <v>6187</v>
      </c>
      <c r="B1167" s="25"/>
      <c r="C1167" s="37">
        <v>12</v>
      </c>
      <c r="D1167" s="166">
        <v>9953336008</v>
      </c>
    </row>
    <row r="1168" spans="1:4">
      <c r="A1168" s="26" t="s">
        <v>6188</v>
      </c>
      <c r="B1168" s="25"/>
      <c r="C1168" s="37">
        <v>12</v>
      </c>
      <c r="D1168" s="166">
        <v>9953334080</v>
      </c>
    </row>
    <row r="1169" spans="1:4">
      <c r="A1169" s="26" t="s">
        <v>867</v>
      </c>
      <c r="B1169" s="25"/>
      <c r="C1169" s="37">
        <v>14.25</v>
      </c>
      <c r="D1169" s="166">
        <v>9953334102</v>
      </c>
    </row>
    <row r="1170" spans="1:4">
      <c r="A1170" s="26" t="s">
        <v>868</v>
      </c>
      <c r="B1170" s="25"/>
      <c r="C1170" s="37">
        <v>12</v>
      </c>
      <c r="D1170" s="166">
        <v>9953334072</v>
      </c>
    </row>
    <row r="1171" spans="1:4">
      <c r="A1171" s="26" t="s">
        <v>869</v>
      </c>
      <c r="B1171" s="25"/>
      <c r="C1171" s="37">
        <v>12</v>
      </c>
      <c r="D1171" s="166">
        <v>9953334099</v>
      </c>
    </row>
    <row r="1172" spans="1:4">
      <c r="A1172" s="26" t="s">
        <v>4663</v>
      </c>
      <c r="B1172" s="25"/>
      <c r="C1172" s="37">
        <v>15</v>
      </c>
      <c r="D1172" s="166">
        <v>9953338035</v>
      </c>
    </row>
    <row r="1173" spans="1:4">
      <c r="A1173" s="249" t="s">
        <v>5724</v>
      </c>
      <c r="B1173" s="249"/>
      <c r="C1173" s="249"/>
      <c r="D1173" s="249"/>
    </row>
    <row r="1174" spans="1:4">
      <c r="A1174" s="26" t="s">
        <v>5725</v>
      </c>
      <c r="B1174" s="26"/>
      <c r="C1174" s="37">
        <v>9</v>
      </c>
      <c r="D1174" s="166">
        <v>9953103674</v>
      </c>
    </row>
    <row r="1175" spans="1:4">
      <c r="A1175" s="26" t="s">
        <v>6189</v>
      </c>
      <c r="B1175" s="26"/>
      <c r="C1175" s="37">
        <v>14.25</v>
      </c>
      <c r="D1175" s="166">
        <v>9953331359</v>
      </c>
    </row>
    <row r="1176" spans="1:4">
      <c r="A1176" s="26" t="s">
        <v>6190</v>
      </c>
      <c r="B1176" s="26"/>
      <c r="C1176" s="37">
        <v>25</v>
      </c>
      <c r="D1176" s="166">
        <v>9953339759</v>
      </c>
    </row>
    <row r="1177" spans="1:4">
      <c r="A1177" s="26" t="s">
        <v>5726</v>
      </c>
      <c r="B1177" s="26"/>
      <c r="C1177" s="37">
        <v>30</v>
      </c>
      <c r="D1177" s="166">
        <v>9953860661</v>
      </c>
    </row>
    <row r="1178" spans="1:4">
      <c r="A1178" s="260" t="s">
        <v>4683</v>
      </c>
      <c r="B1178" s="260"/>
      <c r="C1178" s="260"/>
      <c r="D1178" s="260"/>
    </row>
    <row r="1179" spans="1:4">
      <c r="A1179" s="26" t="s">
        <v>6777</v>
      </c>
      <c r="B1179" s="26"/>
      <c r="C1179" s="28">
        <v>5</v>
      </c>
      <c r="D1179" s="166">
        <v>9789953866505</v>
      </c>
    </row>
    <row r="1180" spans="1:4">
      <c r="A1180" s="26" t="s">
        <v>6779</v>
      </c>
      <c r="B1180" s="26"/>
      <c r="C1180" s="28">
        <v>5</v>
      </c>
      <c r="D1180" s="166">
        <v>9789953866468</v>
      </c>
    </row>
    <row r="1181" spans="1:4">
      <c r="A1181" s="26" t="s">
        <v>6780</v>
      </c>
      <c r="B1181" s="26"/>
      <c r="C1181" s="28">
        <v>5</v>
      </c>
      <c r="D1181" s="166">
        <v>9789953866482</v>
      </c>
    </row>
    <row r="1182" spans="1:4">
      <c r="A1182" s="26" t="s">
        <v>6778</v>
      </c>
      <c r="B1182" s="26"/>
      <c r="C1182" s="28">
        <v>5</v>
      </c>
      <c r="D1182" s="166">
        <v>9789953866499</v>
      </c>
    </row>
    <row r="1183" spans="1:4">
      <c r="A1183" s="26" t="s">
        <v>6788</v>
      </c>
      <c r="B1183" s="26"/>
      <c r="C1183" s="28">
        <v>5</v>
      </c>
      <c r="D1183" s="166">
        <v>9789953866451</v>
      </c>
    </row>
    <row r="1184" spans="1:4">
      <c r="A1184" s="26" t="s">
        <v>6781</v>
      </c>
      <c r="B1184" s="26"/>
      <c r="C1184" s="28">
        <v>5</v>
      </c>
      <c r="D1184" s="166">
        <v>9789953866475</v>
      </c>
    </row>
    <row r="1185" spans="1:4">
      <c r="A1185" s="26" t="s">
        <v>6782</v>
      </c>
      <c r="B1185" s="26"/>
      <c r="C1185" s="28">
        <v>5</v>
      </c>
      <c r="D1185" s="166">
        <v>9786144220313</v>
      </c>
    </row>
    <row r="1186" spans="1:4">
      <c r="A1186" s="26" t="s">
        <v>6783</v>
      </c>
      <c r="B1186" s="26"/>
      <c r="C1186" s="28">
        <v>5</v>
      </c>
      <c r="D1186" s="166">
        <v>9786144220306</v>
      </c>
    </row>
    <row r="1187" spans="1:4">
      <c r="A1187" s="26" t="s">
        <v>6784</v>
      </c>
      <c r="B1187" s="26"/>
      <c r="C1187" s="28">
        <v>5</v>
      </c>
      <c r="D1187" s="166">
        <v>9786144220320</v>
      </c>
    </row>
    <row r="1188" spans="1:4">
      <c r="A1188" s="26" t="s">
        <v>6785</v>
      </c>
      <c r="B1188" s="26"/>
      <c r="C1188" s="28">
        <v>5</v>
      </c>
      <c r="D1188" s="166">
        <v>9786144220344</v>
      </c>
    </row>
    <row r="1189" spans="1:4">
      <c r="A1189" s="26" t="s">
        <v>6786</v>
      </c>
      <c r="B1189" s="26"/>
      <c r="C1189" s="28">
        <v>5</v>
      </c>
      <c r="D1189" s="166">
        <v>9786144220337</v>
      </c>
    </row>
    <row r="1190" spans="1:4">
      <c r="A1190" s="26" t="s">
        <v>6787</v>
      </c>
      <c r="B1190" s="26"/>
      <c r="C1190" s="28">
        <v>5</v>
      </c>
      <c r="D1190" s="166">
        <v>9786144220351</v>
      </c>
    </row>
    <row r="1191" spans="1:4">
      <c r="A1191" s="248" t="s">
        <v>5531</v>
      </c>
      <c r="B1191" s="248"/>
      <c r="C1191" s="248"/>
      <c r="D1191" s="248"/>
    </row>
    <row r="1192" spans="1:4">
      <c r="A1192" s="26" t="s">
        <v>5532</v>
      </c>
      <c r="B1192" s="26"/>
      <c r="C1192" s="28">
        <v>8</v>
      </c>
      <c r="D1192" s="166">
        <v>9786144220290</v>
      </c>
    </row>
    <row r="1193" spans="1:4">
      <c r="A1193" s="26" t="s">
        <v>5533</v>
      </c>
      <c r="B1193" s="26"/>
      <c r="C1193" s="28">
        <v>8</v>
      </c>
      <c r="D1193" s="166">
        <v>9786144220283</v>
      </c>
    </row>
    <row r="1194" spans="1:4">
      <c r="A1194" s="26" t="s">
        <v>750</v>
      </c>
      <c r="B1194" s="26"/>
      <c r="C1194" s="28">
        <v>8</v>
      </c>
      <c r="D1194" s="166">
        <v>9786144220276</v>
      </c>
    </row>
    <row r="1195" spans="1:4">
      <c r="A1195" s="26" t="s">
        <v>5534</v>
      </c>
      <c r="B1195" s="26"/>
      <c r="C1195" s="28">
        <v>8</v>
      </c>
      <c r="D1195" s="166">
        <v>9786144220269</v>
      </c>
    </row>
    <row r="1196" spans="1:4">
      <c r="A1196" s="249" t="s">
        <v>5578</v>
      </c>
      <c r="B1196" s="249"/>
      <c r="C1196" s="249"/>
      <c r="D1196" s="249"/>
    </row>
    <row r="1197" spans="1:4">
      <c r="A1197" s="26" t="s">
        <v>744</v>
      </c>
      <c r="B1197" s="26"/>
      <c r="C1197" s="28">
        <v>5</v>
      </c>
      <c r="D1197" s="166">
        <v>9786144220597</v>
      </c>
    </row>
    <row r="1198" spans="1:4">
      <c r="A1198" s="26" t="s">
        <v>5579</v>
      </c>
      <c r="B1198" s="26"/>
      <c r="C1198" s="28">
        <v>5</v>
      </c>
      <c r="D1198" s="166">
        <v>9786144220603</v>
      </c>
    </row>
    <row r="1199" spans="1:4">
      <c r="A1199" s="260" t="s">
        <v>6191</v>
      </c>
      <c r="B1199" s="260"/>
      <c r="C1199" s="260"/>
      <c r="D1199" s="260"/>
    </row>
    <row r="1200" spans="1:4">
      <c r="A1200" s="26" t="s">
        <v>873</v>
      </c>
      <c r="B1200" s="26" t="s">
        <v>874</v>
      </c>
      <c r="C1200" s="28">
        <v>20.5</v>
      </c>
      <c r="D1200" s="166">
        <v>9953334226</v>
      </c>
    </row>
    <row r="1201" spans="1:4">
      <c r="A1201" s="26" t="s">
        <v>875</v>
      </c>
      <c r="B1201" s="26" t="s">
        <v>876</v>
      </c>
      <c r="C1201" s="28">
        <v>12</v>
      </c>
      <c r="D1201" s="166">
        <v>9786144223574</v>
      </c>
    </row>
    <row r="1202" spans="1:4">
      <c r="A1202" s="26" t="s">
        <v>875</v>
      </c>
      <c r="B1202" s="26" t="s">
        <v>877</v>
      </c>
      <c r="C1202" s="28">
        <v>12</v>
      </c>
      <c r="D1202" s="166" t="s">
        <v>878</v>
      </c>
    </row>
    <row r="1203" spans="1:4">
      <c r="A1203" s="26" t="s">
        <v>875</v>
      </c>
      <c r="B1203" s="26" t="s">
        <v>879</v>
      </c>
      <c r="C1203" s="28">
        <v>12</v>
      </c>
      <c r="D1203" s="166" t="s">
        <v>880</v>
      </c>
    </row>
    <row r="1204" spans="1:4">
      <c r="A1204" s="26" t="s">
        <v>875</v>
      </c>
      <c r="B1204" s="26" t="s">
        <v>881</v>
      </c>
      <c r="C1204" s="28">
        <v>12</v>
      </c>
      <c r="D1204" s="166" t="s">
        <v>882</v>
      </c>
    </row>
    <row r="1205" spans="1:4">
      <c r="A1205" s="26" t="s">
        <v>875</v>
      </c>
      <c r="B1205" s="26" t="s">
        <v>883</v>
      </c>
      <c r="C1205" s="28">
        <v>12</v>
      </c>
      <c r="D1205" s="166" t="s">
        <v>884</v>
      </c>
    </row>
    <row r="1206" spans="1:4">
      <c r="A1206" s="26" t="s">
        <v>875</v>
      </c>
      <c r="B1206" s="26" t="s">
        <v>885</v>
      </c>
      <c r="C1206" s="28">
        <v>12</v>
      </c>
      <c r="D1206" s="166">
        <v>9953104468</v>
      </c>
    </row>
    <row r="1207" spans="1:4">
      <c r="A1207" s="26" t="s">
        <v>875</v>
      </c>
      <c r="B1207" s="26" t="s">
        <v>886</v>
      </c>
      <c r="C1207" s="28">
        <v>12</v>
      </c>
      <c r="D1207" s="166">
        <v>9953336717</v>
      </c>
    </row>
    <row r="1208" spans="1:4">
      <c r="A1208" s="26" t="s">
        <v>875</v>
      </c>
      <c r="B1208" s="26" t="s">
        <v>887</v>
      </c>
      <c r="C1208" s="28">
        <v>12</v>
      </c>
      <c r="D1208" s="166" t="s">
        <v>888</v>
      </c>
    </row>
    <row r="1209" spans="1:4">
      <c r="A1209" s="26" t="s">
        <v>875</v>
      </c>
      <c r="B1209" s="26" t="s">
        <v>889</v>
      </c>
      <c r="C1209" s="28">
        <v>12</v>
      </c>
      <c r="D1209" s="166" t="s">
        <v>890</v>
      </c>
    </row>
    <row r="1210" spans="1:4">
      <c r="A1210" s="26" t="s">
        <v>875</v>
      </c>
      <c r="B1210" s="26" t="s">
        <v>891</v>
      </c>
      <c r="C1210" s="28">
        <v>12</v>
      </c>
      <c r="D1210" s="166" t="s">
        <v>892</v>
      </c>
    </row>
    <row r="1211" spans="1:4">
      <c r="A1211" s="26" t="s">
        <v>273</v>
      </c>
      <c r="B1211" s="26" t="s">
        <v>893</v>
      </c>
      <c r="C1211" s="28">
        <v>12</v>
      </c>
      <c r="D1211" s="166">
        <v>9953336709</v>
      </c>
    </row>
    <row r="1212" spans="1:4">
      <c r="A1212" s="26" t="s">
        <v>273</v>
      </c>
      <c r="B1212" s="26" t="s">
        <v>894</v>
      </c>
      <c r="C1212" s="28">
        <v>12</v>
      </c>
      <c r="D1212" s="166" t="s">
        <v>895</v>
      </c>
    </row>
    <row r="1213" spans="1:4">
      <c r="A1213" s="26" t="s">
        <v>273</v>
      </c>
      <c r="B1213" s="26" t="s">
        <v>896</v>
      </c>
      <c r="C1213" s="28">
        <v>12</v>
      </c>
      <c r="D1213" s="166" t="s">
        <v>897</v>
      </c>
    </row>
    <row r="1214" spans="1:4">
      <c r="A1214" s="26" t="s">
        <v>273</v>
      </c>
      <c r="B1214" s="26" t="s">
        <v>898</v>
      </c>
      <c r="C1214" s="28">
        <v>12</v>
      </c>
      <c r="D1214" s="166" t="s">
        <v>899</v>
      </c>
    </row>
    <row r="1215" spans="1:4">
      <c r="A1215" s="26" t="s">
        <v>273</v>
      </c>
      <c r="B1215" s="26" t="s">
        <v>900</v>
      </c>
      <c r="C1215" s="28">
        <v>12</v>
      </c>
      <c r="D1215" s="166">
        <v>9953100918</v>
      </c>
    </row>
    <row r="1216" spans="1:4">
      <c r="A1216" s="26" t="s">
        <v>273</v>
      </c>
      <c r="B1216" s="26" t="s">
        <v>901</v>
      </c>
      <c r="C1216" s="28">
        <v>12</v>
      </c>
      <c r="D1216" s="166" t="s">
        <v>902</v>
      </c>
    </row>
    <row r="1217" spans="1:4">
      <c r="A1217" s="26" t="s">
        <v>273</v>
      </c>
      <c r="B1217" s="26" t="s">
        <v>903</v>
      </c>
      <c r="C1217" s="28">
        <v>13.25</v>
      </c>
      <c r="D1217" s="166">
        <v>9953334803</v>
      </c>
    </row>
    <row r="1218" spans="1:4">
      <c r="A1218" s="26" t="s">
        <v>273</v>
      </c>
      <c r="B1218" s="26" t="s">
        <v>904</v>
      </c>
      <c r="C1218" s="28">
        <v>12</v>
      </c>
      <c r="D1218" s="166" t="s">
        <v>905</v>
      </c>
    </row>
    <row r="1219" spans="1:4">
      <c r="A1219" s="26" t="s">
        <v>273</v>
      </c>
      <c r="B1219" s="26" t="s">
        <v>906</v>
      </c>
      <c r="C1219" s="28">
        <v>18.25</v>
      </c>
      <c r="D1219" s="166">
        <v>9953102864</v>
      </c>
    </row>
    <row r="1220" spans="1:4">
      <c r="A1220" s="26" t="s">
        <v>273</v>
      </c>
      <c r="B1220" s="26" t="s">
        <v>907</v>
      </c>
      <c r="C1220" s="28">
        <v>12</v>
      </c>
      <c r="D1220" s="166">
        <v>9953102333</v>
      </c>
    </row>
    <row r="1221" spans="1:4">
      <c r="A1221" s="26" t="s">
        <v>6192</v>
      </c>
      <c r="B1221" s="26" t="s">
        <v>908</v>
      </c>
      <c r="C1221" s="28">
        <v>12</v>
      </c>
      <c r="D1221" s="166">
        <v>9953102171</v>
      </c>
    </row>
    <row r="1222" spans="1:4">
      <c r="A1222" s="26" t="s">
        <v>6789</v>
      </c>
      <c r="B1222" s="26" t="s">
        <v>6193</v>
      </c>
      <c r="C1222" s="28">
        <v>13.25</v>
      </c>
      <c r="D1222" s="166" t="s">
        <v>909</v>
      </c>
    </row>
    <row r="1223" spans="1:4">
      <c r="A1223" s="260" t="s">
        <v>6194</v>
      </c>
      <c r="B1223" s="260"/>
      <c r="C1223" s="260"/>
      <c r="D1223" s="260"/>
    </row>
    <row r="1224" spans="1:4">
      <c r="A1224" s="26" t="s">
        <v>6195</v>
      </c>
      <c r="B1224" s="26" t="s">
        <v>910</v>
      </c>
      <c r="C1224" s="28">
        <v>12</v>
      </c>
      <c r="D1224" s="166">
        <v>9953330360</v>
      </c>
    </row>
    <row r="1225" spans="1:4">
      <c r="A1225" s="26" t="s">
        <v>273</v>
      </c>
      <c r="B1225" s="26" t="s">
        <v>911</v>
      </c>
      <c r="C1225" s="28">
        <v>14.25</v>
      </c>
      <c r="D1225" s="166">
        <v>9953330247</v>
      </c>
    </row>
    <row r="1226" spans="1:4">
      <c r="A1226" s="26" t="s">
        <v>273</v>
      </c>
      <c r="B1226" s="26" t="s">
        <v>912</v>
      </c>
      <c r="C1226" s="28">
        <v>12</v>
      </c>
      <c r="D1226" s="166">
        <v>9953331650</v>
      </c>
    </row>
    <row r="1227" spans="1:4">
      <c r="A1227" s="26" t="s">
        <v>6196</v>
      </c>
      <c r="B1227" s="26" t="s">
        <v>913</v>
      </c>
      <c r="C1227" s="28">
        <v>13.25</v>
      </c>
      <c r="D1227" s="166">
        <v>9953334617</v>
      </c>
    </row>
    <row r="1228" spans="1:4">
      <c r="A1228" s="26"/>
      <c r="B1228" s="26" t="s">
        <v>6197</v>
      </c>
      <c r="C1228" s="28">
        <v>14</v>
      </c>
      <c r="D1228" s="166">
        <v>9789953866680</v>
      </c>
    </row>
    <row r="1229" spans="1:4">
      <c r="A1229" s="267" t="s">
        <v>6198</v>
      </c>
      <c r="B1229" s="267"/>
      <c r="C1229" s="267"/>
      <c r="D1229" s="267"/>
    </row>
    <row r="1230" spans="1:4">
      <c r="A1230" s="26" t="s">
        <v>7107</v>
      </c>
      <c r="B1230" s="26" t="s">
        <v>914</v>
      </c>
      <c r="C1230" s="28">
        <v>6</v>
      </c>
      <c r="D1230" s="166" t="s">
        <v>915</v>
      </c>
    </row>
    <row r="1231" spans="1:4">
      <c r="A1231" s="26" t="s">
        <v>7107</v>
      </c>
      <c r="B1231" s="207" t="s">
        <v>916</v>
      </c>
      <c r="C1231" s="28">
        <v>10</v>
      </c>
      <c r="D1231" s="166">
        <v>9953338299</v>
      </c>
    </row>
    <row r="1232" spans="1:4">
      <c r="A1232" s="26" t="s">
        <v>7108</v>
      </c>
      <c r="B1232" s="207" t="s">
        <v>917</v>
      </c>
      <c r="C1232" s="28">
        <v>12</v>
      </c>
      <c r="D1232" s="166">
        <v>9953103151</v>
      </c>
    </row>
    <row r="1233" spans="1:4" ht="14.4" customHeight="1">
      <c r="A1233" s="26" t="s">
        <v>918</v>
      </c>
      <c r="B1233" s="207" t="s">
        <v>919</v>
      </c>
      <c r="C1233" s="28">
        <v>17</v>
      </c>
      <c r="D1233" s="166" t="s">
        <v>920</v>
      </c>
    </row>
    <row r="1234" spans="1:4" ht="14.4" customHeight="1">
      <c r="A1234" s="26" t="s">
        <v>7109</v>
      </c>
      <c r="B1234" s="207" t="s">
        <v>6729</v>
      </c>
      <c r="C1234" s="28">
        <v>14.25</v>
      </c>
      <c r="D1234" s="166" t="s">
        <v>921</v>
      </c>
    </row>
    <row r="1235" spans="1:4" s="19" customFormat="1" ht="14.4" customHeight="1">
      <c r="A1235" s="26" t="s">
        <v>8060</v>
      </c>
      <c r="B1235" s="207" t="s">
        <v>8061</v>
      </c>
      <c r="C1235" s="28">
        <v>22</v>
      </c>
      <c r="D1235" s="166">
        <v>9786144229538</v>
      </c>
    </row>
    <row r="1236" spans="1:4" ht="19.8">
      <c r="A1236" s="268" t="s">
        <v>5709</v>
      </c>
      <c r="B1236" s="268"/>
      <c r="C1236" s="268"/>
      <c r="D1236" s="268"/>
    </row>
    <row r="1237" spans="1:4">
      <c r="A1237" s="269" t="s">
        <v>4751</v>
      </c>
      <c r="B1237" s="269"/>
      <c r="C1237" s="269"/>
      <c r="D1237" s="269"/>
    </row>
    <row r="1238" spans="1:4">
      <c r="A1238" s="26" t="s">
        <v>922</v>
      </c>
      <c r="B1238" s="26"/>
      <c r="C1238" s="37">
        <v>1</v>
      </c>
      <c r="D1238" s="166">
        <v>9953330778</v>
      </c>
    </row>
    <row r="1239" spans="1:4">
      <c r="A1239" s="26" t="s">
        <v>923</v>
      </c>
      <c r="B1239" s="26"/>
      <c r="C1239" s="37">
        <v>1</v>
      </c>
      <c r="D1239" s="166">
        <v>9953336474</v>
      </c>
    </row>
    <row r="1240" spans="1:4">
      <c r="A1240" s="26" t="s">
        <v>924</v>
      </c>
      <c r="B1240" s="26"/>
      <c r="C1240" s="37">
        <v>1</v>
      </c>
      <c r="D1240" s="166" t="s">
        <v>925</v>
      </c>
    </row>
    <row r="1241" spans="1:4">
      <c r="A1241" s="26" t="s">
        <v>926</v>
      </c>
      <c r="B1241" s="26"/>
      <c r="C1241" s="37">
        <v>1</v>
      </c>
      <c r="D1241" s="166" t="s">
        <v>927</v>
      </c>
    </row>
    <row r="1242" spans="1:4">
      <c r="A1242" s="26" t="s">
        <v>6731</v>
      </c>
      <c r="B1242" s="26"/>
      <c r="C1242" s="37">
        <v>2</v>
      </c>
      <c r="D1242" s="166"/>
    </row>
    <row r="1243" spans="1:4">
      <c r="A1243" s="269" t="s">
        <v>4752</v>
      </c>
      <c r="B1243" s="269"/>
      <c r="C1243" s="269"/>
      <c r="D1243" s="269"/>
    </row>
    <row r="1244" spans="1:4">
      <c r="A1244" s="26" t="s">
        <v>928</v>
      </c>
      <c r="B1244" s="26"/>
      <c r="C1244" s="37">
        <v>0.75</v>
      </c>
      <c r="D1244" s="166" t="s">
        <v>929</v>
      </c>
    </row>
    <row r="1245" spans="1:4">
      <c r="A1245" s="26" t="s">
        <v>930</v>
      </c>
      <c r="B1245" s="26"/>
      <c r="C1245" s="37">
        <v>0.75</v>
      </c>
      <c r="D1245" s="166" t="s">
        <v>931</v>
      </c>
    </row>
    <row r="1246" spans="1:4">
      <c r="A1246" s="26" t="s">
        <v>932</v>
      </c>
      <c r="B1246" s="26"/>
      <c r="C1246" s="37">
        <v>0.75</v>
      </c>
      <c r="D1246" s="166" t="s">
        <v>933</v>
      </c>
    </row>
    <row r="1247" spans="1:4">
      <c r="A1247" s="26" t="s">
        <v>934</v>
      </c>
      <c r="B1247" s="26"/>
      <c r="C1247" s="37">
        <v>0.75</v>
      </c>
      <c r="D1247" s="166" t="s">
        <v>935</v>
      </c>
    </row>
    <row r="1248" spans="1:4">
      <c r="A1248" s="26" t="s">
        <v>936</v>
      </c>
      <c r="B1248" s="26"/>
      <c r="C1248" s="37">
        <v>0.75</v>
      </c>
      <c r="D1248" s="166" t="s">
        <v>937</v>
      </c>
    </row>
    <row r="1249" spans="1:4">
      <c r="A1249" s="26" t="s">
        <v>938</v>
      </c>
      <c r="B1249" s="26"/>
      <c r="C1249" s="37">
        <v>0.75</v>
      </c>
      <c r="D1249" s="166" t="s">
        <v>939</v>
      </c>
    </row>
    <row r="1250" spans="1:4">
      <c r="A1250" s="269" t="s">
        <v>4753</v>
      </c>
      <c r="B1250" s="269"/>
      <c r="C1250" s="269"/>
      <c r="D1250" s="269"/>
    </row>
    <row r="1251" spans="1:4">
      <c r="A1251" s="26" t="s">
        <v>940</v>
      </c>
      <c r="B1251" s="26"/>
      <c r="C1251" s="37">
        <v>1</v>
      </c>
      <c r="D1251" s="166" t="s">
        <v>941</v>
      </c>
    </row>
    <row r="1252" spans="1:4">
      <c r="A1252" s="26" t="s">
        <v>942</v>
      </c>
      <c r="B1252" s="26"/>
      <c r="C1252" s="37">
        <v>1</v>
      </c>
      <c r="D1252" s="166" t="s">
        <v>943</v>
      </c>
    </row>
    <row r="1253" spans="1:4">
      <c r="A1253" s="26" t="s">
        <v>6199</v>
      </c>
      <c r="B1253" s="26"/>
      <c r="C1253" s="37">
        <v>1.25</v>
      </c>
      <c r="D1253" s="166" t="s">
        <v>944</v>
      </c>
    </row>
    <row r="1254" spans="1:4">
      <c r="A1254" s="26" t="s">
        <v>945</v>
      </c>
      <c r="B1254" s="26"/>
      <c r="C1254" s="37">
        <v>1.25</v>
      </c>
      <c r="D1254" s="166" t="s">
        <v>946</v>
      </c>
    </row>
    <row r="1255" spans="1:4">
      <c r="A1255" s="26" t="s">
        <v>6200</v>
      </c>
      <c r="B1255" s="26"/>
      <c r="C1255" s="37">
        <v>4</v>
      </c>
      <c r="D1255" s="166" t="s">
        <v>1024</v>
      </c>
    </row>
    <row r="1256" spans="1:4">
      <c r="A1256" s="269" t="s">
        <v>4754</v>
      </c>
      <c r="B1256" s="269"/>
      <c r="C1256" s="269"/>
      <c r="D1256" s="269"/>
    </row>
    <row r="1257" spans="1:4">
      <c r="A1257" s="26" t="s">
        <v>947</v>
      </c>
      <c r="B1257" s="26"/>
      <c r="C1257" s="37">
        <v>1</v>
      </c>
      <c r="D1257" s="166">
        <v>9953339708</v>
      </c>
    </row>
    <row r="1258" spans="1:4">
      <c r="A1258" s="26" t="s">
        <v>948</v>
      </c>
      <c r="B1258" s="26"/>
      <c r="C1258" s="37">
        <v>1</v>
      </c>
      <c r="D1258" s="166" t="s">
        <v>949</v>
      </c>
    </row>
    <row r="1259" spans="1:4">
      <c r="A1259" s="26" t="s">
        <v>950</v>
      </c>
      <c r="B1259" s="26"/>
      <c r="C1259" s="37">
        <v>1.75</v>
      </c>
      <c r="D1259" s="166" t="s">
        <v>951</v>
      </c>
    </row>
    <row r="1260" spans="1:4">
      <c r="A1260" s="26" t="s">
        <v>6201</v>
      </c>
      <c r="B1260" s="26"/>
      <c r="C1260" s="37">
        <v>1</v>
      </c>
      <c r="D1260" s="166" t="s">
        <v>952</v>
      </c>
    </row>
    <row r="1261" spans="1:4">
      <c r="A1261" s="26" t="s">
        <v>6202</v>
      </c>
      <c r="B1261" s="26"/>
      <c r="C1261" s="37">
        <v>1</v>
      </c>
      <c r="D1261" s="166" t="s">
        <v>953</v>
      </c>
    </row>
    <row r="1262" spans="1:4">
      <c r="A1262" s="26" t="s">
        <v>954</v>
      </c>
      <c r="B1262" s="26"/>
      <c r="C1262" s="37">
        <v>4.5</v>
      </c>
      <c r="D1262" s="166" t="s">
        <v>955</v>
      </c>
    </row>
    <row r="1263" spans="1:4">
      <c r="A1263" s="26" t="s">
        <v>956</v>
      </c>
      <c r="B1263" s="26"/>
      <c r="C1263" s="37">
        <v>4.5</v>
      </c>
      <c r="D1263" s="166" t="s">
        <v>957</v>
      </c>
    </row>
    <row r="1264" spans="1:4">
      <c r="A1264" s="26" t="s">
        <v>958</v>
      </c>
      <c r="B1264" s="26"/>
      <c r="C1264" s="37">
        <v>4.5</v>
      </c>
      <c r="D1264" s="166" t="s">
        <v>959</v>
      </c>
    </row>
    <row r="1265" spans="1:4">
      <c r="A1265" s="26" t="s">
        <v>960</v>
      </c>
      <c r="B1265" s="26"/>
      <c r="C1265" s="37">
        <v>0.75</v>
      </c>
      <c r="D1265" s="166">
        <v>9789953866772</v>
      </c>
    </row>
    <row r="1266" spans="1:4">
      <c r="A1266" s="26" t="s">
        <v>961</v>
      </c>
      <c r="B1266" s="26"/>
      <c r="C1266" s="37">
        <v>0.75</v>
      </c>
      <c r="D1266" s="166" t="s">
        <v>962</v>
      </c>
    </row>
    <row r="1267" spans="1:4">
      <c r="A1267" s="26" t="s">
        <v>6203</v>
      </c>
      <c r="B1267" s="26"/>
      <c r="C1267" s="37">
        <v>2</v>
      </c>
      <c r="D1267" s="166">
        <v>9953101205</v>
      </c>
    </row>
    <row r="1268" spans="1:4">
      <c r="A1268" s="269" t="s">
        <v>4755</v>
      </c>
      <c r="B1268" s="269"/>
      <c r="C1268" s="269"/>
      <c r="D1268" s="269"/>
    </row>
    <row r="1269" spans="1:4">
      <c r="A1269" s="26" t="s">
        <v>963</v>
      </c>
      <c r="B1269" s="26"/>
      <c r="C1269" s="37">
        <v>0.85</v>
      </c>
      <c r="D1269" s="166" t="s">
        <v>964</v>
      </c>
    </row>
    <row r="1270" spans="1:4">
      <c r="A1270" s="26" t="s">
        <v>965</v>
      </c>
      <c r="B1270" s="26"/>
      <c r="C1270" s="37">
        <v>0.85</v>
      </c>
      <c r="D1270" s="166" t="s">
        <v>966</v>
      </c>
    </row>
    <row r="1271" spans="1:4">
      <c r="A1271" s="26" t="s">
        <v>967</v>
      </c>
      <c r="B1271" s="26"/>
      <c r="C1271" s="37">
        <v>0.85</v>
      </c>
      <c r="D1271" s="166" t="s">
        <v>968</v>
      </c>
    </row>
    <row r="1272" spans="1:4">
      <c r="A1272" s="26" t="s">
        <v>969</v>
      </c>
      <c r="B1272" s="26"/>
      <c r="C1272" s="37">
        <v>0.85</v>
      </c>
      <c r="D1272" s="166" t="s">
        <v>970</v>
      </c>
    </row>
    <row r="1273" spans="1:4" s="19" customFormat="1">
      <c r="A1273" s="151" t="s">
        <v>7847</v>
      </c>
      <c r="B1273" s="151"/>
      <c r="C1273" s="152"/>
      <c r="D1273" s="175"/>
    </row>
    <row r="1274" spans="1:4" s="19" customFormat="1">
      <c r="A1274" s="26" t="s">
        <v>7848</v>
      </c>
      <c r="B1274" s="26"/>
      <c r="C1274" s="37">
        <v>3.5</v>
      </c>
      <c r="D1274" s="166">
        <v>9786144227862</v>
      </c>
    </row>
    <row r="1275" spans="1:4" s="19" customFormat="1">
      <c r="A1275" s="26" t="s">
        <v>7849</v>
      </c>
      <c r="B1275" s="26"/>
      <c r="C1275" s="37">
        <v>3.5</v>
      </c>
      <c r="D1275" s="166">
        <v>9786144227879</v>
      </c>
    </row>
    <row r="1276" spans="1:4" s="19" customFormat="1">
      <c r="A1276" s="26" t="s">
        <v>7850</v>
      </c>
      <c r="B1276" s="26"/>
      <c r="C1276" s="37">
        <v>3.5</v>
      </c>
      <c r="D1276" s="166">
        <v>9786144227855</v>
      </c>
    </row>
    <row r="1277" spans="1:4" s="19" customFormat="1">
      <c r="A1277" s="26" t="s">
        <v>7851</v>
      </c>
      <c r="B1277" s="26"/>
      <c r="C1277" s="37">
        <v>3.5</v>
      </c>
      <c r="D1277" s="166">
        <v>9786144227848</v>
      </c>
    </row>
    <row r="1278" spans="1:4" s="132" customFormat="1">
      <c r="A1278" s="151" t="s">
        <v>7852</v>
      </c>
      <c r="B1278" s="151"/>
      <c r="C1278" s="152"/>
      <c r="D1278" s="175"/>
    </row>
    <row r="1279" spans="1:4" s="19" customFormat="1">
      <c r="A1279" s="26" t="s">
        <v>4130</v>
      </c>
      <c r="B1279" s="26"/>
      <c r="C1279" s="37">
        <v>3</v>
      </c>
      <c r="D1279" s="166">
        <v>9786144227756</v>
      </c>
    </row>
    <row r="1280" spans="1:4" s="19" customFormat="1">
      <c r="A1280" s="26" t="s">
        <v>7853</v>
      </c>
      <c r="B1280" s="26"/>
      <c r="C1280" s="37">
        <v>3</v>
      </c>
      <c r="D1280" s="166">
        <v>9786144227749</v>
      </c>
    </row>
    <row r="1281" spans="1:4" s="19" customFormat="1">
      <c r="A1281" s="26" t="s">
        <v>7854</v>
      </c>
      <c r="B1281" s="26"/>
      <c r="C1281" s="37">
        <v>3</v>
      </c>
      <c r="D1281" s="166">
        <v>9786144227732</v>
      </c>
    </row>
    <row r="1282" spans="1:4">
      <c r="A1282" s="269" t="s">
        <v>4756</v>
      </c>
      <c r="B1282" s="269"/>
      <c r="C1282" s="269"/>
      <c r="D1282" s="269"/>
    </row>
    <row r="1283" spans="1:4">
      <c r="A1283" s="26" t="s">
        <v>971</v>
      </c>
      <c r="B1283" s="26"/>
      <c r="C1283" s="37">
        <v>0.75</v>
      </c>
      <c r="D1283" s="166" t="s">
        <v>972</v>
      </c>
    </row>
    <row r="1284" spans="1:4">
      <c r="A1284" s="26" t="s">
        <v>973</v>
      </c>
      <c r="B1284" s="26"/>
      <c r="C1284" s="37">
        <v>0.75</v>
      </c>
      <c r="D1284" s="166" t="s">
        <v>974</v>
      </c>
    </row>
    <row r="1285" spans="1:4">
      <c r="A1285" s="26" t="s">
        <v>975</v>
      </c>
      <c r="B1285" s="26"/>
      <c r="C1285" s="37">
        <v>0.75</v>
      </c>
      <c r="D1285" s="166" t="s">
        <v>976</v>
      </c>
    </row>
    <row r="1286" spans="1:4">
      <c r="A1286" s="26" t="s">
        <v>977</v>
      </c>
      <c r="B1286" s="26"/>
      <c r="C1286" s="37">
        <v>0.75</v>
      </c>
      <c r="D1286" s="166" t="s">
        <v>978</v>
      </c>
    </row>
    <row r="1287" spans="1:4">
      <c r="A1287" s="26" t="s">
        <v>979</v>
      </c>
      <c r="B1287" s="26"/>
      <c r="C1287" s="37">
        <v>0.75</v>
      </c>
      <c r="D1287" s="166" t="s">
        <v>980</v>
      </c>
    </row>
    <row r="1288" spans="1:4">
      <c r="A1288" s="26" t="s">
        <v>981</v>
      </c>
      <c r="B1288" s="26"/>
      <c r="C1288" s="37">
        <v>0.75</v>
      </c>
      <c r="D1288" s="166" t="s">
        <v>982</v>
      </c>
    </row>
    <row r="1289" spans="1:4">
      <c r="A1289" s="26" t="s">
        <v>6204</v>
      </c>
      <c r="B1289" s="26"/>
      <c r="C1289" s="37">
        <v>0.75</v>
      </c>
      <c r="D1289" s="166" t="s">
        <v>983</v>
      </c>
    </row>
    <row r="1290" spans="1:4">
      <c r="A1290" s="26" t="s">
        <v>6205</v>
      </c>
      <c r="B1290" s="26"/>
      <c r="C1290" s="37">
        <v>0.75</v>
      </c>
      <c r="D1290" s="166" t="s">
        <v>984</v>
      </c>
    </row>
    <row r="1291" spans="1:4">
      <c r="A1291" s="26" t="s">
        <v>985</v>
      </c>
      <c r="B1291" s="26"/>
      <c r="C1291" s="37">
        <v>0.75</v>
      </c>
      <c r="D1291" s="166" t="s">
        <v>986</v>
      </c>
    </row>
    <row r="1292" spans="1:4">
      <c r="A1292" s="269" t="s">
        <v>4757</v>
      </c>
      <c r="B1292" s="269"/>
      <c r="C1292" s="269"/>
      <c r="D1292" s="269"/>
    </row>
    <row r="1293" spans="1:4">
      <c r="A1293" s="26" t="s">
        <v>987</v>
      </c>
      <c r="B1293" s="26"/>
      <c r="C1293" s="37">
        <v>2</v>
      </c>
      <c r="D1293" s="166" t="s">
        <v>988</v>
      </c>
    </row>
    <row r="1294" spans="1:4">
      <c r="A1294" s="26" t="s">
        <v>989</v>
      </c>
      <c r="B1294" s="26"/>
      <c r="C1294" s="37">
        <v>1</v>
      </c>
      <c r="D1294" s="166" t="s">
        <v>990</v>
      </c>
    </row>
    <row r="1295" spans="1:4">
      <c r="A1295" s="26" t="s">
        <v>991</v>
      </c>
      <c r="B1295" s="26"/>
      <c r="C1295" s="37">
        <v>1</v>
      </c>
      <c r="D1295" s="166" t="s">
        <v>992</v>
      </c>
    </row>
    <row r="1296" spans="1:4" s="19" customFormat="1">
      <c r="A1296" s="26" t="s">
        <v>993</v>
      </c>
      <c r="B1296" s="26"/>
      <c r="C1296" s="37">
        <v>2</v>
      </c>
      <c r="D1296" s="166" t="s">
        <v>994</v>
      </c>
    </row>
    <row r="1297" spans="1:4" s="19" customFormat="1">
      <c r="A1297" s="26" t="s">
        <v>6938</v>
      </c>
      <c r="B1297" s="26"/>
      <c r="C1297" s="37">
        <v>2.25</v>
      </c>
      <c r="D1297" s="166">
        <v>9786144223277</v>
      </c>
    </row>
    <row r="1298" spans="1:4">
      <c r="A1298" s="26" t="s">
        <v>6937</v>
      </c>
      <c r="B1298" s="26"/>
      <c r="C1298" s="37">
        <v>2.25</v>
      </c>
      <c r="D1298" s="166">
        <v>9786144223284</v>
      </c>
    </row>
    <row r="1299" spans="1:4">
      <c r="A1299" s="26" t="s">
        <v>995</v>
      </c>
      <c r="B1299" s="26"/>
      <c r="C1299" s="37">
        <v>2</v>
      </c>
      <c r="D1299" s="166" t="s">
        <v>996</v>
      </c>
    </row>
    <row r="1300" spans="1:4">
      <c r="A1300" s="25"/>
      <c r="B1300" s="31" t="s">
        <v>997</v>
      </c>
      <c r="C1300" s="37">
        <v>1</v>
      </c>
      <c r="D1300" s="166" t="s">
        <v>998</v>
      </c>
    </row>
    <row r="1301" spans="1:4">
      <c r="A1301" s="25"/>
      <c r="B1301" s="31" t="s">
        <v>7110</v>
      </c>
      <c r="C1301" s="37">
        <v>1.25</v>
      </c>
      <c r="D1301" s="166" t="s">
        <v>999</v>
      </c>
    </row>
    <row r="1302" spans="1:4">
      <c r="A1302" s="26" t="s">
        <v>1000</v>
      </c>
      <c r="B1302" s="26"/>
      <c r="C1302" s="37">
        <v>0.85</v>
      </c>
      <c r="D1302" s="166" t="s">
        <v>1001</v>
      </c>
    </row>
    <row r="1303" spans="1:4" s="19" customFormat="1">
      <c r="A1303" s="26" t="s">
        <v>1002</v>
      </c>
      <c r="B1303" s="26"/>
      <c r="C1303" s="37">
        <v>0.85</v>
      </c>
      <c r="D1303" s="166">
        <v>9953337888</v>
      </c>
    </row>
    <row r="1304" spans="1:4" s="19" customFormat="1">
      <c r="A1304" s="120" t="s">
        <v>7512</v>
      </c>
      <c r="B1304" s="118"/>
      <c r="C1304" s="119"/>
      <c r="D1304" s="176"/>
    </row>
    <row r="1305" spans="1:4" s="19" customFormat="1">
      <c r="A1305" s="26" t="s">
        <v>7513</v>
      </c>
      <c r="B1305" s="26"/>
      <c r="C1305" s="37">
        <v>3.25</v>
      </c>
      <c r="D1305" s="166">
        <v>9786144224656</v>
      </c>
    </row>
    <row r="1306" spans="1:4" s="19" customFormat="1">
      <c r="A1306" s="26" t="s">
        <v>7514</v>
      </c>
      <c r="B1306" s="26"/>
      <c r="C1306" s="37">
        <v>3.25</v>
      </c>
      <c r="D1306" s="166">
        <v>9786144224663</v>
      </c>
    </row>
    <row r="1307" spans="1:4" s="19" customFormat="1">
      <c r="A1307" s="26" t="s">
        <v>7515</v>
      </c>
      <c r="B1307" s="26"/>
      <c r="C1307" s="37">
        <v>3.25</v>
      </c>
      <c r="D1307" s="166">
        <v>9786144224649</v>
      </c>
    </row>
    <row r="1308" spans="1:4">
      <c r="A1308" s="26" t="s">
        <v>7516</v>
      </c>
      <c r="B1308" s="26"/>
      <c r="C1308" s="37">
        <v>3.25</v>
      </c>
      <c r="D1308" s="166">
        <v>9786144224632</v>
      </c>
    </row>
    <row r="1309" spans="1:4">
      <c r="A1309" s="269" t="s">
        <v>8054</v>
      </c>
      <c r="B1309" s="269"/>
      <c r="C1309" s="269"/>
      <c r="D1309" s="269"/>
    </row>
    <row r="1310" spans="1:4">
      <c r="A1310" s="270" t="s">
        <v>6206</v>
      </c>
      <c r="B1310" s="271"/>
      <c r="C1310" s="271"/>
      <c r="D1310" s="272"/>
    </row>
    <row r="1311" spans="1:4">
      <c r="A1311" s="26" t="s">
        <v>6207</v>
      </c>
      <c r="B1311" s="26"/>
      <c r="C1311" s="37">
        <v>3</v>
      </c>
      <c r="D1311" s="166">
        <v>9789953867045</v>
      </c>
    </row>
    <row r="1312" spans="1:4" s="19" customFormat="1">
      <c r="A1312" s="26" t="s">
        <v>8126</v>
      </c>
      <c r="B1312" s="26"/>
      <c r="C1312" s="37">
        <v>4</v>
      </c>
      <c r="D1312" s="166">
        <v>9789953867052</v>
      </c>
    </row>
    <row r="1313" spans="1:4">
      <c r="A1313" s="26" t="s">
        <v>5565</v>
      </c>
      <c r="B1313" s="26"/>
      <c r="C1313" s="37">
        <v>4</v>
      </c>
      <c r="D1313" s="166">
        <v>9789953866932</v>
      </c>
    </row>
    <row r="1314" spans="1:4">
      <c r="A1314" s="26" t="s">
        <v>5564</v>
      </c>
      <c r="B1314" s="26"/>
      <c r="C1314" s="37">
        <v>4</v>
      </c>
      <c r="D1314" s="166">
        <v>9789953865805</v>
      </c>
    </row>
    <row r="1315" spans="1:4">
      <c r="A1315" s="26" t="s">
        <v>6208</v>
      </c>
      <c r="B1315" s="26"/>
      <c r="C1315" s="37">
        <v>2.25</v>
      </c>
      <c r="D1315" s="166">
        <v>9789953865812</v>
      </c>
    </row>
    <row r="1316" spans="1:4">
      <c r="A1316" s="26" t="s">
        <v>6209</v>
      </c>
      <c r="B1316" s="26"/>
      <c r="C1316" s="37">
        <v>1.75</v>
      </c>
      <c r="D1316" s="166">
        <v>9789953865829</v>
      </c>
    </row>
    <row r="1317" spans="1:4">
      <c r="A1317" s="26" t="s">
        <v>5728</v>
      </c>
      <c r="B1317" s="26"/>
      <c r="C1317" s="37">
        <v>2.25</v>
      </c>
      <c r="D1317" s="166">
        <v>9789953866857</v>
      </c>
    </row>
    <row r="1318" spans="1:4">
      <c r="A1318" s="26" t="s">
        <v>5729</v>
      </c>
      <c r="B1318" s="26"/>
      <c r="C1318" s="37">
        <v>1.75</v>
      </c>
      <c r="D1318" s="166">
        <v>9789953866864</v>
      </c>
    </row>
    <row r="1319" spans="1:4" s="19" customFormat="1">
      <c r="A1319" s="26" t="s">
        <v>8085</v>
      </c>
      <c r="B1319" s="26"/>
      <c r="C1319" s="37">
        <v>3.25</v>
      </c>
      <c r="D1319" s="166">
        <v>9786144223468</v>
      </c>
    </row>
    <row r="1320" spans="1:4" s="19" customFormat="1">
      <c r="A1320" s="26" t="s">
        <v>8086</v>
      </c>
      <c r="B1320" s="26"/>
      <c r="C1320" s="37">
        <v>3.25</v>
      </c>
      <c r="D1320" s="166">
        <v>9786144223444</v>
      </c>
    </row>
    <row r="1321" spans="1:4">
      <c r="A1321" s="26" t="s">
        <v>1003</v>
      </c>
      <c r="B1321" s="26"/>
      <c r="C1321" s="37">
        <v>1.75</v>
      </c>
      <c r="D1321" s="166">
        <v>9953100985</v>
      </c>
    </row>
    <row r="1322" spans="1:4">
      <c r="A1322" s="26" t="s">
        <v>1004</v>
      </c>
      <c r="B1322" s="26"/>
      <c r="C1322" s="37">
        <v>1.75</v>
      </c>
      <c r="D1322" s="166">
        <v>9953105383</v>
      </c>
    </row>
    <row r="1323" spans="1:4">
      <c r="A1323" s="26" t="s">
        <v>6210</v>
      </c>
      <c r="B1323" s="26"/>
      <c r="C1323" s="37">
        <v>2.5</v>
      </c>
      <c r="D1323" s="166">
        <v>9789953863856</v>
      </c>
    </row>
    <row r="1324" spans="1:4">
      <c r="A1324" s="26" t="s">
        <v>1005</v>
      </c>
      <c r="B1324" s="26"/>
      <c r="C1324" s="37">
        <v>0.75</v>
      </c>
      <c r="D1324" s="166">
        <v>9953334307</v>
      </c>
    </row>
    <row r="1325" spans="1:4">
      <c r="A1325" s="26" t="s">
        <v>1006</v>
      </c>
      <c r="B1325" s="26"/>
      <c r="C1325" s="37">
        <v>1</v>
      </c>
      <c r="D1325" s="166">
        <v>9953100977</v>
      </c>
    </row>
    <row r="1326" spans="1:4">
      <c r="A1326" s="26" t="s">
        <v>1007</v>
      </c>
      <c r="B1326" s="26"/>
      <c r="C1326" s="37">
        <v>3</v>
      </c>
      <c r="D1326" s="166">
        <v>9789953863900</v>
      </c>
    </row>
    <row r="1327" spans="1:4">
      <c r="A1327" s="26" t="s">
        <v>6211</v>
      </c>
      <c r="B1327" s="26"/>
      <c r="C1327" s="37">
        <v>3</v>
      </c>
      <c r="D1327" s="166">
        <v>9789953863917</v>
      </c>
    </row>
    <row r="1328" spans="1:4">
      <c r="A1328" s="26" t="s">
        <v>1008</v>
      </c>
      <c r="B1328" s="26"/>
      <c r="C1328" s="37">
        <v>1</v>
      </c>
      <c r="D1328" s="166">
        <v>9953862206</v>
      </c>
    </row>
    <row r="1329" spans="1:4">
      <c r="A1329" s="26" t="s">
        <v>6212</v>
      </c>
      <c r="B1329" s="26"/>
      <c r="C1329" s="37">
        <v>1.5</v>
      </c>
      <c r="D1329" s="166" t="s">
        <v>1009</v>
      </c>
    </row>
    <row r="1330" spans="1:4">
      <c r="A1330" s="26" t="s">
        <v>6213</v>
      </c>
      <c r="B1330" s="26"/>
      <c r="C1330" s="37">
        <v>1.5</v>
      </c>
      <c r="D1330" s="166">
        <v>9953332428</v>
      </c>
    </row>
    <row r="1331" spans="1:4">
      <c r="A1331" s="26" t="s">
        <v>1010</v>
      </c>
      <c r="B1331" s="26"/>
      <c r="C1331" s="37">
        <v>1.25</v>
      </c>
      <c r="D1331" s="166">
        <v>9953330786</v>
      </c>
    </row>
    <row r="1332" spans="1:4">
      <c r="A1332" s="26" t="s">
        <v>1011</v>
      </c>
      <c r="B1332" s="26"/>
      <c r="C1332" s="37">
        <v>9</v>
      </c>
      <c r="D1332" s="166">
        <v>9789953864266</v>
      </c>
    </row>
    <row r="1333" spans="1:4">
      <c r="A1333" s="26" t="s">
        <v>6214</v>
      </c>
      <c r="B1333" s="26"/>
      <c r="C1333" s="37">
        <v>2.75</v>
      </c>
      <c r="D1333" s="166">
        <v>9789953866871</v>
      </c>
    </row>
    <row r="1334" spans="1:4">
      <c r="A1334" s="26" t="s">
        <v>5315</v>
      </c>
      <c r="B1334" s="26"/>
      <c r="C1334" s="37">
        <v>4</v>
      </c>
      <c r="D1334" s="166">
        <v>9789953866925</v>
      </c>
    </row>
    <row r="1335" spans="1:4">
      <c r="A1335" s="26" t="s">
        <v>6215</v>
      </c>
      <c r="B1335" s="26"/>
      <c r="C1335" s="37">
        <v>3.5</v>
      </c>
      <c r="D1335" s="166">
        <v>9789953866888</v>
      </c>
    </row>
    <row r="1336" spans="1:4">
      <c r="A1336" s="26" t="s">
        <v>5417</v>
      </c>
      <c r="B1336" s="26"/>
      <c r="C1336" s="37">
        <v>3</v>
      </c>
      <c r="D1336" s="166">
        <f>----   9789953864259</f>
        <v>9789953864259</v>
      </c>
    </row>
    <row r="1337" spans="1:4">
      <c r="A1337" s="26" t="s">
        <v>5727</v>
      </c>
      <c r="B1337" s="26"/>
      <c r="C1337" s="37">
        <v>2</v>
      </c>
      <c r="D1337" s="166">
        <v>9786144221433</v>
      </c>
    </row>
    <row r="1338" spans="1:4" s="19" customFormat="1">
      <c r="A1338" s="26" t="s">
        <v>5418</v>
      </c>
      <c r="B1338" s="26"/>
      <c r="C1338" s="37">
        <v>4</v>
      </c>
      <c r="D1338" s="166">
        <f>----   9789953867632</f>
        <v>9789953867632</v>
      </c>
    </row>
    <row r="1339" spans="1:4" s="19" customFormat="1">
      <c r="A1339" s="26" t="s">
        <v>7432</v>
      </c>
      <c r="B1339" s="26"/>
      <c r="C1339" s="37">
        <v>2.5</v>
      </c>
      <c r="D1339" s="166">
        <v>9789953864570</v>
      </c>
    </row>
    <row r="1340" spans="1:4" s="19" customFormat="1">
      <c r="A1340" s="26" t="s">
        <v>7433</v>
      </c>
      <c r="B1340" s="26"/>
      <c r="C1340" s="37">
        <v>2.5</v>
      </c>
      <c r="D1340" s="166">
        <v>9786144223680</v>
      </c>
    </row>
    <row r="1341" spans="1:4">
      <c r="A1341" s="26" t="s">
        <v>7434</v>
      </c>
      <c r="B1341" s="26"/>
      <c r="C1341" s="37">
        <v>2.5</v>
      </c>
      <c r="D1341" s="166">
        <v>9789953864563</v>
      </c>
    </row>
    <row r="1342" spans="1:4" s="19" customFormat="1">
      <c r="A1342" s="26" t="s">
        <v>8055</v>
      </c>
      <c r="B1342" s="26"/>
      <c r="C1342" s="37">
        <v>3</v>
      </c>
      <c r="D1342" s="166">
        <v>9789953865164</v>
      </c>
    </row>
    <row r="1343" spans="1:4" s="19" customFormat="1">
      <c r="A1343" s="26" t="s">
        <v>8081</v>
      </c>
      <c r="B1343" s="26"/>
      <c r="C1343" s="37">
        <v>4</v>
      </c>
      <c r="D1343" s="166">
        <v>9786144222317</v>
      </c>
    </row>
    <row r="1344" spans="1:4" s="19" customFormat="1">
      <c r="A1344" s="26" t="s">
        <v>8082</v>
      </c>
      <c r="B1344" s="26"/>
      <c r="C1344" s="37">
        <v>4</v>
      </c>
      <c r="D1344" s="166">
        <v>9786144222324</v>
      </c>
    </row>
    <row r="1345" spans="1:4" s="19" customFormat="1">
      <c r="A1345" s="26" t="s">
        <v>8083</v>
      </c>
      <c r="B1345" s="26"/>
      <c r="C1345" s="37">
        <v>4</v>
      </c>
      <c r="D1345" s="166">
        <v>9786144229750</v>
      </c>
    </row>
    <row r="1346" spans="1:4" s="19" customFormat="1">
      <c r="A1346" s="26" t="s">
        <v>8084</v>
      </c>
      <c r="B1346" s="26"/>
      <c r="C1346" s="37">
        <v>4</v>
      </c>
      <c r="D1346" s="166">
        <v>9786144223451</v>
      </c>
    </row>
    <row r="1347" spans="1:4" s="19" customFormat="1">
      <c r="A1347" s="26" t="s">
        <v>8260</v>
      </c>
      <c r="B1347" s="26"/>
      <c r="C1347" s="37">
        <v>5</v>
      </c>
      <c r="D1347" s="166">
        <v>9786144229996</v>
      </c>
    </row>
    <row r="1348" spans="1:4" s="19" customFormat="1">
      <c r="A1348" s="26" t="s">
        <v>8261</v>
      </c>
      <c r="B1348" s="26"/>
      <c r="C1348" s="37">
        <v>5</v>
      </c>
      <c r="D1348" s="166">
        <v>9786140500204</v>
      </c>
    </row>
    <row r="1349" spans="1:4" s="19" customFormat="1">
      <c r="A1349" s="26" t="s">
        <v>8262</v>
      </c>
      <c r="B1349" s="26"/>
      <c r="C1349" s="37">
        <v>5</v>
      </c>
      <c r="D1349" s="166">
        <v>9786140500211</v>
      </c>
    </row>
    <row r="1350" spans="1:4" s="19" customFormat="1">
      <c r="A1350" s="26" t="s">
        <v>8263</v>
      </c>
      <c r="B1350" s="26"/>
      <c r="C1350" s="37">
        <v>5</v>
      </c>
      <c r="D1350" s="166">
        <v>9786140500228</v>
      </c>
    </row>
    <row r="1351" spans="1:4" s="19" customFormat="1">
      <c r="A1351" s="26" t="s">
        <v>8264</v>
      </c>
      <c r="B1351" s="26"/>
      <c r="C1351" s="37">
        <v>5</v>
      </c>
      <c r="D1351" s="166">
        <v>9786140500402</v>
      </c>
    </row>
    <row r="1352" spans="1:4">
      <c r="A1352" s="273" t="s">
        <v>6216</v>
      </c>
      <c r="B1352" s="273"/>
      <c r="C1352" s="273"/>
      <c r="D1352" s="273"/>
    </row>
    <row r="1353" spans="1:4">
      <c r="A1353" s="26" t="s">
        <v>6217</v>
      </c>
      <c r="B1353" s="26"/>
      <c r="C1353" s="37">
        <v>3</v>
      </c>
      <c r="D1353" s="166">
        <v>9789953864068</v>
      </c>
    </row>
    <row r="1354" spans="1:4">
      <c r="A1354" s="26" t="s">
        <v>1012</v>
      </c>
      <c r="B1354" s="26"/>
      <c r="C1354" s="37">
        <v>3</v>
      </c>
      <c r="D1354" s="166">
        <v>9953862214</v>
      </c>
    </row>
    <row r="1355" spans="1:4">
      <c r="A1355" s="26" t="s">
        <v>6218</v>
      </c>
      <c r="B1355" s="26"/>
      <c r="C1355" s="37">
        <v>3</v>
      </c>
      <c r="D1355" s="166">
        <v>9953100993</v>
      </c>
    </row>
    <row r="1356" spans="1:4">
      <c r="A1356" s="26" t="s">
        <v>6219</v>
      </c>
      <c r="B1356" s="26"/>
      <c r="C1356" s="37">
        <v>1.75</v>
      </c>
      <c r="D1356" s="166" t="s">
        <v>1013</v>
      </c>
    </row>
    <row r="1357" spans="1:4">
      <c r="A1357" s="26" t="s">
        <v>1014</v>
      </c>
      <c r="B1357" s="26"/>
      <c r="C1357" s="37">
        <v>3</v>
      </c>
      <c r="D1357" s="166">
        <v>9953332495</v>
      </c>
    </row>
    <row r="1358" spans="1:4" s="19" customFormat="1">
      <c r="A1358" s="26" t="s">
        <v>1015</v>
      </c>
      <c r="B1358" s="26"/>
      <c r="C1358" s="37">
        <v>1.75</v>
      </c>
      <c r="D1358" s="166">
        <v>9953100594</v>
      </c>
    </row>
    <row r="1359" spans="1:4">
      <c r="A1359" s="26" t="s">
        <v>7562</v>
      </c>
      <c r="B1359" s="26"/>
      <c r="C1359" s="37">
        <v>7</v>
      </c>
      <c r="D1359" s="166">
        <v>9786144221884</v>
      </c>
    </row>
    <row r="1360" spans="1:4" s="19" customFormat="1">
      <c r="A1360" s="26" t="s">
        <v>8039</v>
      </c>
      <c r="B1360" s="26"/>
      <c r="C1360" s="37">
        <v>14</v>
      </c>
      <c r="D1360" s="166">
        <v>9786144229514</v>
      </c>
    </row>
    <row r="1361" spans="1:4">
      <c r="A1361" s="26" t="s">
        <v>1016</v>
      </c>
      <c r="B1361" s="26"/>
      <c r="C1361" s="37">
        <v>1.5</v>
      </c>
      <c r="D1361" s="166">
        <v>9953332436</v>
      </c>
    </row>
    <row r="1362" spans="1:4">
      <c r="A1362" s="26" t="s">
        <v>1017</v>
      </c>
      <c r="B1362" s="26"/>
      <c r="C1362" s="37">
        <v>1.5</v>
      </c>
      <c r="D1362" s="166">
        <v>9953332444</v>
      </c>
    </row>
    <row r="1363" spans="1:4">
      <c r="A1363" s="26" t="s">
        <v>1018</v>
      </c>
      <c r="B1363" s="26"/>
      <c r="C1363" s="37">
        <v>1.5</v>
      </c>
      <c r="D1363" s="166">
        <v>9953862192</v>
      </c>
    </row>
    <row r="1364" spans="1:4">
      <c r="A1364" s="26" t="s">
        <v>1019</v>
      </c>
      <c r="B1364" s="26"/>
      <c r="C1364" s="37">
        <v>1</v>
      </c>
      <c r="D1364" s="166" t="s">
        <v>1020</v>
      </c>
    </row>
    <row r="1365" spans="1:4">
      <c r="A1365" s="26" t="s">
        <v>1021</v>
      </c>
      <c r="B1365" s="26"/>
      <c r="C1365" s="37">
        <v>6</v>
      </c>
      <c r="D1365" s="166">
        <v>9953330492</v>
      </c>
    </row>
    <row r="1366" spans="1:4">
      <c r="A1366" s="26" t="s">
        <v>5419</v>
      </c>
      <c r="B1366" s="26"/>
      <c r="C1366" s="37">
        <v>3</v>
      </c>
      <c r="D1366" s="166">
        <f>----   9789953864693</f>
        <v>9789953864693</v>
      </c>
    </row>
    <row r="1367" spans="1:4">
      <c r="A1367" s="26" t="s">
        <v>5420</v>
      </c>
      <c r="B1367" s="26"/>
      <c r="C1367" s="37">
        <v>2.25</v>
      </c>
      <c r="D1367" s="166">
        <f>----   9789953864709</f>
        <v>9789953864709</v>
      </c>
    </row>
    <row r="1368" spans="1:4">
      <c r="A1368" s="26" t="s">
        <v>5421</v>
      </c>
      <c r="B1368" s="26"/>
      <c r="C1368" s="37">
        <v>4.25</v>
      </c>
      <c r="D1368" s="166">
        <f>----   9789953864723</f>
        <v>9789953864723</v>
      </c>
    </row>
    <row r="1369" spans="1:4">
      <c r="A1369" s="26" t="s">
        <v>5422</v>
      </c>
      <c r="B1369" s="26"/>
      <c r="C1369" s="37">
        <v>2.75</v>
      </c>
      <c r="D1369" s="166">
        <f>----   9789953864730</f>
        <v>9789953864730</v>
      </c>
    </row>
    <row r="1370" spans="1:4" s="19" customFormat="1">
      <c r="A1370" s="26" t="s">
        <v>8087</v>
      </c>
      <c r="B1370" s="26"/>
      <c r="C1370" s="37">
        <v>4</v>
      </c>
      <c r="D1370" s="166">
        <v>9789953865003</v>
      </c>
    </row>
    <row r="1371" spans="1:4" s="19" customFormat="1">
      <c r="A1371" s="26" t="s">
        <v>8106</v>
      </c>
      <c r="B1371" s="26"/>
      <c r="C1371" s="37">
        <v>4</v>
      </c>
      <c r="D1371" s="166">
        <v>9789953865010</v>
      </c>
    </row>
    <row r="1372" spans="1:4" s="19" customFormat="1">
      <c r="A1372" s="26" t="s">
        <v>8091</v>
      </c>
      <c r="B1372" s="26"/>
      <c r="C1372" s="37">
        <v>3</v>
      </c>
      <c r="D1372" s="166">
        <v>9786144224557</v>
      </c>
    </row>
    <row r="1373" spans="1:4" s="19" customFormat="1">
      <c r="A1373" s="26" t="s">
        <v>8105</v>
      </c>
      <c r="B1373" s="26"/>
      <c r="C1373" s="37">
        <v>3</v>
      </c>
      <c r="D1373" s="166">
        <v>9786144224700</v>
      </c>
    </row>
    <row r="1374" spans="1:4" s="19" customFormat="1">
      <c r="A1374" s="26" t="s">
        <v>8090</v>
      </c>
      <c r="B1374" s="26"/>
      <c r="C1374" s="37">
        <v>3</v>
      </c>
      <c r="D1374" s="166">
        <v>9786144225134</v>
      </c>
    </row>
    <row r="1375" spans="1:4">
      <c r="A1375" s="26" t="s">
        <v>6222</v>
      </c>
      <c r="B1375" s="26"/>
      <c r="C1375" s="37">
        <v>4</v>
      </c>
      <c r="D1375" s="166">
        <f>----   9789953867656</f>
        <v>9789953867656</v>
      </c>
    </row>
    <row r="1376" spans="1:4">
      <c r="A1376" s="26" t="s">
        <v>6220</v>
      </c>
      <c r="B1376" s="26"/>
      <c r="C1376" s="37">
        <v>4</v>
      </c>
      <c r="D1376" s="166">
        <f>----   9789953867663</f>
        <v>9789953867663</v>
      </c>
    </row>
    <row r="1377" spans="1:4">
      <c r="A1377" s="26" t="s">
        <v>6221</v>
      </c>
      <c r="B1377" s="26"/>
      <c r="C1377" s="37">
        <v>4</v>
      </c>
      <c r="D1377" s="166">
        <f>----   9789953867670</f>
        <v>9789953867670</v>
      </c>
    </row>
    <row r="1378" spans="1:4" s="19" customFormat="1">
      <c r="A1378" s="26" t="s">
        <v>8123</v>
      </c>
      <c r="B1378" s="26"/>
      <c r="C1378" s="37">
        <v>3</v>
      </c>
      <c r="D1378" s="166">
        <v>9789953868707</v>
      </c>
    </row>
    <row r="1379" spans="1:4">
      <c r="A1379" s="26" t="s">
        <v>5524</v>
      </c>
      <c r="B1379" s="26"/>
      <c r="C1379" s="37">
        <v>2.75</v>
      </c>
      <c r="D1379" s="166">
        <v>9789953866963</v>
      </c>
    </row>
    <row r="1380" spans="1:4">
      <c r="A1380" s="26" t="s">
        <v>960</v>
      </c>
      <c r="B1380" s="26"/>
      <c r="C1380" s="37">
        <v>3.5</v>
      </c>
      <c r="D1380" s="166">
        <v>9789953866611</v>
      </c>
    </row>
    <row r="1381" spans="1:4">
      <c r="A1381" s="26" t="s">
        <v>5525</v>
      </c>
      <c r="B1381" s="26"/>
      <c r="C1381" s="37">
        <v>3.5</v>
      </c>
      <c r="D1381" s="166">
        <v>9789953866949</v>
      </c>
    </row>
    <row r="1382" spans="1:4" s="19" customFormat="1">
      <c r="A1382" s="26" t="s">
        <v>8040</v>
      </c>
      <c r="B1382" s="26"/>
      <c r="C1382" s="37">
        <v>4</v>
      </c>
      <c r="D1382" s="166">
        <v>9786144227886</v>
      </c>
    </row>
    <row r="1383" spans="1:4" s="19" customFormat="1">
      <c r="A1383" s="26" t="s">
        <v>8041</v>
      </c>
      <c r="B1383" s="26"/>
      <c r="C1383" s="37">
        <v>2</v>
      </c>
      <c r="D1383" s="166">
        <v>9786144228050</v>
      </c>
    </row>
    <row r="1384" spans="1:4" s="19" customFormat="1">
      <c r="A1384" s="26" t="s">
        <v>8042</v>
      </c>
      <c r="B1384" s="26"/>
      <c r="C1384" s="37">
        <v>3</v>
      </c>
      <c r="D1384" s="166">
        <v>9786144229415</v>
      </c>
    </row>
    <row r="1385" spans="1:4" s="19" customFormat="1">
      <c r="A1385" s="26" t="s">
        <v>8043</v>
      </c>
      <c r="B1385" s="26"/>
      <c r="C1385" s="37">
        <v>3</v>
      </c>
      <c r="D1385" s="166">
        <v>9786144229422</v>
      </c>
    </row>
    <row r="1386" spans="1:4" s="19" customFormat="1">
      <c r="A1386" s="26" t="s">
        <v>8056</v>
      </c>
      <c r="B1386" s="26"/>
      <c r="C1386" s="37">
        <v>3</v>
      </c>
      <c r="D1386" s="166">
        <v>9789953865171</v>
      </c>
    </row>
    <row r="1387" spans="1:4" s="19" customFormat="1">
      <c r="A1387" s="26" t="s">
        <v>8088</v>
      </c>
      <c r="B1387" s="26"/>
      <c r="C1387" s="37">
        <v>3</v>
      </c>
      <c r="D1387" s="166">
        <v>9786144225127</v>
      </c>
    </row>
    <row r="1388" spans="1:4" s="19" customFormat="1">
      <c r="A1388" s="26" t="s">
        <v>8089</v>
      </c>
      <c r="B1388" s="26"/>
      <c r="C1388" s="37">
        <v>3</v>
      </c>
      <c r="D1388" s="166">
        <v>9786144225387</v>
      </c>
    </row>
    <row r="1389" spans="1:4">
      <c r="A1389" s="273" t="s">
        <v>6223</v>
      </c>
      <c r="B1389" s="273"/>
      <c r="C1389" s="273"/>
      <c r="D1389" s="273"/>
    </row>
    <row r="1390" spans="1:4">
      <c r="A1390" s="26" t="s">
        <v>6230</v>
      </c>
      <c r="B1390" s="26"/>
      <c r="C1390" s="37">
        <v>6</v>
      </c>
      <c r="D1390" s="166">
        <v>9953100578</v>
      </c>
    </row>
    <row r="1391" spans="1:4">
      <c r="A1391" s="26" t="s">
        <v>6228</v>
      </c>
      <c r="B1391" s="26"/>
      <c r="C1391" s="37">
        <v>8</v>
      </c>
      <c r="D1391" s="166">
        <v>9953103240</v>
      </c>
    </row>
    <row r="1392" spans="1:4">
      <c r="A1392" s="26" t="s">
        <v>6229</v>
      </c>
      <c r="B1392" s="26"/>
      <c r="C1392" s="37">
        <v>9</v>
      </c>
      <c r="D1392" s="166">
        <v>9953331170</v>
      </c>
    </row>
    <row r="1393" spans="1:4">
      <c r="A1393" s="26" t="s">
        <v>6231</v>
      </c>
      <c r="B1393" s="26"/>
      <c r="C1393" s="37">
        <v>10</v>
      </c>
      <c r="D1393" s="166">
        <v>9953331189</v>
      </c>
    </row>
    <row r="1394" spans="1:4">
      <c r="A1394" s="26" t="s">
        <v>6232</v>
      </c>
      <c r="B1394" s="26"/>
      <c r="C1394" s="37">
        <v>2.5</v>
      </c>
      <c r="D1394" s="166">
        <v>9789953864983</v>
      </c>
    </row>
    <row r="1395" spans="1:4">
      <c r="A1395" s="26" t="s">
        <v>8094</v>
      </c>
      <c r="B1395" s="26"/>
      <c r="C1395" s="37">
        <v>3</v>
      </c>
      <c r="D1395" s="166">
        <v>9789953864396</v>
      </c>
    </row>
    <row r="1396" spans="1:4">
      <c r="A1396" s="26" t="s">
        <v>8095</v>
      </c>
      <c r="B1396" s="26"/>
      <c r="C1396" s="37">
        <v>3</v>
      </c>
      <c r="D1396" s="166">
        <v>9789953864402</v>
      </c>
    </row>
    <row r="1397" spans="1:4">
      <c r="A1397" s="26" t="s">
        <v>8096</v>
      </c>
      <c r="B1397" s="26"/>
      <c r="C1397" s="37">
        <v>3</v>
      </c>
      <c r="D1397" s="166">
        <v>9789953864419</v>
      </c>
    </row>
    <row r="1398" spans="1:4">
      <c r="A1398" s="26" t="s">
        <v>8097</v>
      </c>
      <c r="B1398" s="26"/>
      <c r="C1398" s="37">
        <v>3</v>
      </c>
      <c r="D1398" s="166">
        <v>9789953864426</v>
      </c>
    </row>
    <row r="1399" spans="1:4" s="19" customFormat="1">
      <c r="A1399" s="26" t="s">
        <v>8100</v>
      </c>
      <c r="B1399" s="26"/>
      <c r="C1399" s="37">
        <v>3</v>
      </c>
      <c r="D1399" s="166">
        <v>9789953869971</v>
      </c>
    </row>
    <row r="1400" spans="1:4" s="19" customFormat="1">
      <c r="A1400" s="26" t="s">
        <v>8101</v>
      </c>
      <c r="B1400" s="26"/>
      <c r="C1400" s="37">
        <v>3</v>
      </c>
      <c r="D1400" s="166">
        <v>9789953869988</v>
      </c>
    </row>
    <row r="1401" spans="1:4">
      <c r="A1401" s="26" t="s">
        <v>6233</v>
      </c>
      <c r="B1401" s="26"/>
      <c r="C1401" s="37">
        <v>3.5</v>
      </c>
      <c r="D1401" s="166">
        <f>----   9789953869933</f>
        <v>9789953869933</v>
      </c>
    </row>
    <row r="1402" spans="1:4">
      <c r="A1402" s="26" t="s">
        <v>5423</v>
      </c>
      <c r="B1402" s="26"/>
      <c r="C1402" s="37">
        <v>3.5</v>
      </c>
      <c r="D1402" s="166">
        <f>----   9789953869940</f>
        <v>9789953869940</v>
      </c>
    </row>
    <row r="1403" spans="1:4">
      <c r="A1403" s="26" t="s">
        <v>5424</v>
      </c>
      <c r="B1403" s="26"/>
      <c r="C1403" s="37">
        <v>3.5</v>
      </c>
      <c r="D1403" s="166">
        <f>----   9789953869957</f>
        <v>9789953869957</v>
      </c>
    </row>
    <row r="1404" spans="1:4">
      <c r="A1404" s="26" t="s">
        <v>5425</v>
      </c>
      <c r="B1404" s="26"/>
      <c r="C1404" s="37">
        <v>3.5</v>
      </c>
      <c r="D1404" s="166">
        <v>9789953869964</v>
      </c>
    </row>
    <row r="1405" spans="1:4">
      <c r="A1405" s="26" t="s">
        <v>8098</v>
      </c>
      <c r="B1405" s="26"/>
      <c r="C1405" s="37">
        <v>3</v>
      </c>
      <c r="D1405" s="166">
        <v>9789953864556</v>
      </c>
    </row>
    <row r="1406" spans="1:4">
      <c r="A1406" s="26" t="s">
        <v>8099</v>
      </c>
      <c r="B1406" s="26"/>
      <c r="C1406" s="37">
        <v>3</v>
      </c>
      <c r="D1406" s="166">
        <v>9789953866727</v>
      </c>
    </row>
    <row r="1407" spans="1:4">
      <c r="A1407" s="26" t="s">
        <v>8093</v>
      </c>
      <c r="B1407" s="26"/>
      <c r="C1407" s="37">
        <v>3.4</v>
      </c>
      <c r="D1407" s="166" t="s">
        <v>1022</v>
      </c>
    </row>
    <row r="1408" spans="1:4">
      <c r="A1408" s="26" t="s">
        <v>4684</v>
      </c>
      <c r="B1408" s="26"/>
      <c r="C1408" s="37">
        <v>3.75</v>
      </c>
      <c r="D1408" s="166" t="s">
        <v>1023</v>
      </c>
    </row>
    <row r="1409" spans="1:4">
      <c r="A1409" s="26" t="s">
        <v>4685</v>
      </c>
      <c r="B1409" s="26"/>
      <c r="C1409" s="37">
        <v>4</v>
      </c>
      <c r="D1409" s="166" t="s">
        <v>1024</v>
      </c>
    </row>
    <row r="1410" spans="1:4">
      <c r="A1410" s="26" t="s">
        <v>4686</v>
      </c>
      <c r="B1410" s="26"/>
      <c r="C1410" s="37">
        <v>3</v>
      </c>
      <c r="D1410" s="166" t="s">
        <v>1025</v>
      </c>
    </row>
    <row r="1411" spans="1:4" s="19" customFormat="1">
      <c r="A1411" s="26" t="s">
        <v>4687</v>
      </c>
      <c r="B1411" s="26"/>
      <c r="C1411" s="37">
        <v>3</v>
      </c>
      <c r="D1411" s="166" t="s">
        <v>1026</v>
      </c>
    </row>
    <row r="1412" spans="1:4" s="19" customFormat="1">
      <c r="A1412" s="26" t="s">
        <v>7758</v>
      </c>
      <c r="B1412" s="26"/>
      <c r="C1412" s="37">
        <v>8</v>
      </c>
      <c r="D1412" s="166">
        <v>9789953864891</v>
      </c>
    </row>
    <row r="1413" spans="1:4">
      <c r="A1413" s="26" t="s">
        <v>7759</v>
      </c>
      <c r="B1413" s="26"/>
      <c r="C1413" s="37">
        <v>7</v>
      </c>
      <c r="D1413" s="166">
        <v>9789953865256</v>
      </c>
    </row>
    <row r="1414" spans="1:4" s="19" customFormat="1">
      <c r="A1414" s="26" t="s">
        <v>923</v>
      </c>
      <c r="B1414" s="26"/>
      <c r="C1414" s="37">
        <v>4</v>
      </c>
      <c r="D1414" s="166">
        <v>9786144227572</v>
      </c>
    </row>
    <row r="1415" spans="1:4" s="19" customFormat="1">
      <c r="A1415" s="26" t="s">
        <v>7938</v>
      </c>
      <c r="B1415" s="26"/>
      <c r="C1415" s="37">
        <v>3</v>
      </c>
      <c r="D1415" s="166">
        <v>9786144228067</v>
      </c>
    </row>
    <row r="1416" spans="1:4" s="19" customFormat="1">
      <c r="A1416" s="26" t="s">
        <v>7939</v>
      </c>
      <c r="B1416" s="26"/>
      <c r="C1416" s="37">
        <v>6</v>
      </c>
      <c r="D1416" s="166">
        <v>9786144227794</v>
      </c>
    </row>
    <row r="1417" spans="1:4" s="19" customFormat="1">
      <c r="A1417" s="26" t="s">
        <v>7940</v>
      </c>
      <c r="B1417" s="26"/>
      <c r="C1417" s="37">
        <v>3.5</v>
      </c>
      <c r="D1417" s="166">
        <v>9786144228043</v>
      </c>
    </row>
    <row r="1418" spans="1:4" s="19" customFormat="1">
      <c r="A1418" s="26" t="s">
        <v>922</v>
      </c>
      <c r="B1418" s="26"/>
      <c r="C1418" s="37">
        <v>6</v>
      </c>
      <c r="D1418" s="166">
        <v>9786144227565</v>
      </c>
    </row>
    <row r="1419" spans="1:4" s="19" customFormat="1">
      <c r="A1419" s="26" t="s">
        <v>7941</v>
      </c>
      <c r="B1419" s="26"/>
      <c r="C1419" s="37">
        <v>3</v>
      </c>
      <c r="D1419" s="166">
        <v>9786144228074</v>
      </c>
    </row>
    <row r="1420" spans="1:4" s="19" customFormat="1">
      <c r="A1420" s="26" t="s">
        <v>8044</v>
      </c>
      <c r="B1420" s="26"/>
      <c r="C1420" s="37">
        <v>3</v>
      </c>
      <c r="D1420" s="166">
        <v>9786144229439</v>
      </c>
    </row>
    <row r="1421" spans="1:4" s="19" customFormat="1">
      <c r="A1421" s="26" t="s">
        <v>8045</v>
      </c>
      <c r="B1421" s="26"/>
      <c r="C1421" s="37">
        <v>3</v>
      </c>
      <c r="D1421" s="166">
        <v>9786144229446</v>
      </c>
    </row>
    <row r="1422" spans="1:4" s="19" customFormat="1">
      <c r="A1422" s="26" t="s">
        <v>8092</v>
      </c>
      <c r="B1422" s="26"/>
      <c r="C1422" s="37">
        <v>3</v>
      </c>
      <c r="D1422" s="166">
        <v>9786144225172</v>
      </c>
    </row>
    <row r="1423" spans="1:4">
      <c r="A1423" s="274" t="s">
        <v>7942</v>
      </c>
      <c r="B1423" s="274"/>
      <c r="C1423" s="274"/>
      <c r="D1423" s="274"/>
    </row>
    <row r="1424" spans="1:4">
      <c r="A1424" s="26" t="s">
        <v>1027</v>
      </c>
      <c r="B1424" s="26"/>
      <c r="C1424" s="37">
        <v>7</v>
      </c>
      <c r="D1424" s="166" t="s">
        <v>1028</v>
      </c>
    </row>
    <row r="1425" spans="1:4">
      <c r="A1425" s="276" t="s">
        <v>6234</v>
      </c>
      <c r="B1425" s="276"/>
      <c r="C1425" s="276"/>
      <c r="D1425" s="276"/>
    </row>
    <row r="1426" spans="1:4">
      <c r="A1426" s="26" t="s">
        <v>5730</v>
      </c>
      <c r="B1426" s="26"/>
      <c r="C1426" s="37">
        <v>10</v>
      </c>
      <c r="D1426" s="166">
        <v>9789953869339</v>
      </c>
    </row>
    <row r="1427" spans="1:4">
      <c r="A1427" s="269" t="s">
        <v>5710</v>
      </c>
      <c r="B1427" s="269"/>
      <c r="C1427" s="269"/>
      <c r="D1427" s="269"/>
    </row>
    <row r="1428" spans="1:4">
      <c r="A1428" s="26" t="s">
        <v>4740</v>
      </c>
      <c r="B1428" s="26"/>
      <c r="C1428" s="37">
        <v>2.5</v>
      </c>
      <c r="D1428" s="166">
        <v>9786144224670</v>
      </c>
    </row>
    <row r="1429" spans="1:4">
      <c r="A1429" s="26" t="s">
        <v>6235</v>
      </c>
      <c r="B1429" s="26"/>
      <c r="C1429" s="37">
        <v>2.5</v>
      </c>
      <c r="D1429" s="166">
        <v>9786144222188</v>
      </c>
    </row>
    <row r="1430" spans="1:4">
      <c r="A1430" s="26" t="s">
        <v>1029</v>
      </c>
      <c r="B1430" s="26"/>
      <c r="C1430" s="37">
        <v>2.5</v>
      </c>
      <c r="D1430" s="166" t="s">
        <v>1030</v>
      </c>
    </row>
    <row r="1431" spans="1:4">
      <c r="A1431" s="26" t="s">
        <v>1031</v>
      </c>
      <c r="B1431" s="26"/>
      <c r="C1431" s="37">
        <v>2.5</v>
      </c>
      <c r="D1431" s="166" t="s">
        <v>1032</v>
      </c>
    </row>
    <row r="1432" spans="1:4">
      <c r="A1432" s="26" t="s">
        <v>1033</v>
      </c>
      <c r="B1432" s="26"/>
      <c r="C1432" s="37">
        <v>2.5</v>
      </c>
      <c r="D1432" s="166" t="s">
        <v>1034</v>
      </c>
    </row>
    <row r="1433" spans="1:4">
      <c r="A1433" s="269" t="s">
        <v>4758</v>
      </c>
      <c r="B1433" s="269"/>
      <c r="C1433" s="269"/>
      <c r="D1433" s="269"/>
    </row>
    <row r="1434" spans="1:4">
      <c r="A1434" s="26" t="s">
        <v>1035</v>
      </c>
      <c r="B1434" s="26"/>
      <c r="C1434" s="37">
        <v>13.25</v>
      </c>
      <c r="D1434" s="166" t="s">
        <v>2750</v>
      </c>
    </row>
    <row r="1435" spans="1:4">
      <c r="A1435" s="26" t="s">
        <v>1036</v>
      </c>
      <c r="B1435" s="26"/>
      <c r="C1435" s="37">
        <v>13.25</v>
      </c>
      <c r="D1435" s="166" t="s">
        <v>2748</v>
      </c>
    </row>
    <row r="1436" spans="1:4">
      <c r="A1436" s="26" t="s">
        <v>1037</v>
      </c>
      <c r="B1436" s="26"/>
      <c r="C1436" s="37">
        <v>9</v>
      </c>
      <c r="D1436" s="166" t="s">
        <v>2735</v>
      </c>
    </row>
    <row r="1437" spans="1:4">
      <c r="A1437" s="26" t="s">
        <v>1038</v>
      </c>
      <c r="B1437" s="26"/>
      <c r="C1437" s="37">
        <v>13.25</v>
      </c>
      <c r="D1437" s="166" t="s">
        <v>2745</v>
      </c>
    </row>
    <row r="1438" spans="1:4">
      <c r="A1438" s="277" t="s">
        <v>4759</v>
      </c>
      <c r="B1438" s="277"/>
      <c r="C1438" s="277"/>
      <c r="D1438" s="277"/>
    </row>
    <row r="1439" spans="1:4">
      <c r="A1439" s="26" t="s">
        <v>1039</v>
      </c>
      <c r="B1439" s="26"/>
      <c r="C1439" s="37">
        <v>4.5</v>
      </c>
      <c r="D1439" s="166" t="s">
        <v>1040</v>
      </c>
    </row>
    <row r="1440" spans="1:4">
      <c r="A1440" s="26" t="s">
        <v>1041</v>
      </c>
      <c r="B1440" s="26"/>
      <c r="C1440" s="37">
        <v>4.5</v>
      </c>
      <c r="D1440" s="166" t="s">
        <v>1042</v>
      </c>
    </row>
    <row r="1441" spans="1:4">
      <c r="A1441" s="26" t="s">
        <v>1043</v>
      </c>
      <c r="B1441" s="26"/>
      <c r="C1441" s="37">
        <v>4.5</v>
      </c>
      <c r="D1441" s="166" t="s">
        <v>1044</v>
      </c>
    </row>
    <row r="1442" spans="1:4">
      <c r="A1442" s="26" t="s">
        <v>1045</v>
      </c>
      <c r="B1442" s="26"/>
      <c r="C1442" s="37">
        <v>4.5</v>
      </c>
      <c r="D1442" s="166" t="s">
        <v>1046</v>
      </c>
    </row>
    <row r="1443" spans="1:4">
      <c r="A1443" s="26" t="s">
        <v>6019</v>
      </c>
      <c r="B1443" s="26"/>
      <c r="C1443" s="37">
        <v>4.5</v>
      </c>
      <c r="D1443" s="166" t="s">
        <v>1047</v>
      </c>
    </row>
    <row r="1444" spans="1:4">
      <c r="A1444" s="26" t="s">
        <v>1048</v>
      </c>
      <c r="B1444" s="26"/>
      <c r="C1444" s="37">
        <v>4.5</v>
      </c>
      <c r="D1444" s="166" t="s">
        <v>1049</v>
      </c>
    </row>
    <row r="1445" spans="1:4">
      <c r="A1445" s="26" t="s">
        <v>1050</v>
      </c>
      <c r="B1445" s="26"/>
      <c r="C1445" s="37">
        <v>4.5</v>
      </c>
      <c r="D1445" s="166" t="s">
        <v>1051</v>
      </c>
    </row>
    <row r="1446" spans="1:4">
      <c r="A1446" s="26" t="s">
        <v>6020</v>
      </c>
      <c r="B1446" s="26"/>
      <c r="C1446" s="37">
        <v>4.5</v>
      </c>
      <c r="D1446" s="166" t="s">
        <v>1052</v>
      </c>
    </row>
    <row r="1447" spans="1:4">
      <c r="A1447" s="26" t="s">
        <v>1053</v>
      </c>
      <c r="B1447" s="26"/>
      <c r="C1447" s="37">
        <v>4.5</v>
      </c>
      <c r="D1447" s="166" t="s">
        <v>1054</v>
      </c>
    </row>
    <row r="1448" spans="1:4">
      <c r="A1448" s="26" t="s">
        <v>1055</v>
      </c>
      <c r="B1448" s="26"/>
      <c r="C1448" s="37">
        <v>4.5</v>
      </c>
      <c r="D1448" s="166" t="s">
        <v>1056</v>
      </c>
    </row>
    <row r="1449" spans="1:4">
      <c r="A1449" s="26" t="s">
        <v>6021</v>
      </c>
      <c r="B1449" s="26"/>
      <c r="C1449" s="37">
        <v>4.5</v>
      </c>
      <c r="D1449" s="166" t="s">
        <v>1057</v>
      </c>
    </row>
    <row r="1450" spans="1:4">
      <c r="A1450" s="26" t="s">
        <v>1058</v>
      </c>
      <c r="B1450" s="26"/>
      <c r="C1450" s="37">
        <v>2</v>
      </c>
      <c r="D1450" s="166" t="s">
        <v>1059</v>
      </c>
    </row>
    <row r="1451" spans="1:4" s="19" customFormat="1">
      <c r="A1451" s="26" t="s">
        <v>1060</v>
      </c>
      <c r="B1451" s="26"/>
      <c r="C1451" s="37">
        <v>2</v>
      </c>
      <c r="D1451" s="166" t="s">
        <v>1061</v>
      </c>
    </row>
    <row r="1452" spans="1:4" s="19" customFormat="1">
      <c r="A1452" s="85" t="s">
        <v>6822</v>
      </c>
      <c r="B1452" s="83"/>
      <c r="C1452" s="84"/>
      <c r="D1452" s="178"/>
    </row>
    <row r="1453" spans="1:4" s="19" customFormat="1">
      <c r="A1453" s="26" t="s">
        <v>6823</v>
      </c>
      <c r="B1453" s="26"/>
      <c r="C1453" s="37">
        <v>4</v>
      </c>
      <c r="D1453" s="166">
        <v>9786144222515</v>
      </c>
    </row>
    <row r="1454" spans="1:4" s="19" customFormat="1">
      <c r="A1454" s="26" t="s">
        <v>6824</v>
      </c>
      <c r="B1454" s="26"/>
      <c r="C1454" s="37">
        <v>4</v>
      </c>
      <c r="D1454" s="166">
        <v>9786144222652</v>
      </c>
    </row>
    <row r="1455" spans="1:4" s="19" customFormat="1">
      <c r="A1455" s="26" t="s">
        <v>6825</v>
      </c>
      <c r="B1455" s="26"/>
      <c r="C1455" s="37">
        <v>4</v>
      </c>
      <c r="D1455" s="166">
        <v>9786144222508</v>
      </c>
    </row>
    <row r="1456" spans="1:4">
      <c r="A1456" s="26" t="s">
        <v>6826</v>
      </c>
      <c r="B1456" s="26"/>
      <c r="C1456" s="37">
        <v>4</v>
      </c>
      <c r="D1456" s="166">
        <v>9786144222492</v>
      </c>
    </row>
    <row r="1457" spans="1:4">
      <c r="A1457" s="231" t="s">
        <v>4760</v>
      </c>
      <c r="B1457" s="231"/>
      <c r="C1457" s="231"/>
      <c r="D1457" s="231"/>
    </row>
    <row r="1458" spans="1:4">
      <c r="A1458" s="26" t="s">
        <v>6022</v>
      </c>
      <c r="B1458" s="26"/>
      <c r="C1458" s="37">
        <v>1.25</v>
      </c>
      <c r="D1458" s="166" t="s">
        <v>1062</v>
      </c>
    </row>
    <row r="1459" spans="1:4">
      <c r="A1459" s="26" t="s">
        <v>1063</v>
      </c>
      <c r="B1459" s="26"/>
      <c r="C1459" s="37">
        <v>1.25</v>
      </c>
      <c r="D1459" s="166" t="s">
        <v>1064</v>
      </c>
    </row>
    <row r="1460" spans="1:4">
      <c r="A1460" s="26" t="s">
        <v>6104</v>
      </c>
      <c r="B1460" s="26"/>
      <c r="C1460" s="37">
        <v>1.25</v>
      </c>
      <c r="D1460" s="166" t="s">
        <v>1065</v>
      </c>
    </row>
    <row r="1461" spans="1:4">
      <c r="A1461" s="26" t="s">
        <v>6242</v>
      </c>
      <c r="B1461" s="26"/>
      <c r="C1461" s="37">
        <v>1.25</v>
      </c>
      <c r="D1461" s="166" t="s">
        <v>1066</v>
      </c>
    </row>
    <row r="1462" spans="1:4">
      <c r="A1462" s="26" t="s">
        <v>6254</v>
      </c>
      <c r="B1462" s="26"/>
      <c r="C1462" s="37">
        <v>1.25</v>
      </c>
      <c r="D1462" s="166" t="s">
        <v>1067</v>
      </c>
    </row>
    <row r="1463" spans="1:4">
      <c r="A1463" s="26" t="s">
        <v>1068</v>
      </c>
      <c r="B1463" s="26"/>
      <c r="C1463" s="37">
        <v>1</v>
      </c>
      <c r="D1463" s="166" t="s">
        <v>1069</v>
      </c>
    </row>
    <row r="1464" spans="1:4">
      <c r="A1464" s="26" t="s">
        <v>6243</v>
      </c>
      <c r="B1464" s="26"/>
      <c r="C1464" s="37">
        <v>1</v>
      </c>
      <c r="D1464" s="166" t="s">
        <v>1070</v>
      </c>
    </row>
    <row r="1465" spans="1:4">
      <c r="A1465" s="26" t="s">
        <v>6255</v>
      </c>
      <c r="B1465" s="26"/>
      <c r="C1465" s="37">
        <v>1</v>
      </c>
      <c r="D1465" s="166" t="s">
        <v>1071</v>
      </c>
    </row>
    <row r="1466" spans="1:4">
      <c r="A1466" s="26" t="s">
        <v>6023</v>
      </c>
      <c r="B1466" s="26"/>
      <c r="C1466" s="37">
        <v>1</v>
      </c>
      <c r="D1466" s="166" t="s">
        <v>1072</v>
      </c>
    </row>
    <row r="1467" spans="1:4">
      <c r="A1467" s="26" t="s">
        <v>6105</v>
      </c>
      <c r="B1467" s="26"/>
      <c r="C1467" s="37">
        <v>1</v>
      </c>
      <c r="D1467" s="166" t="s">
        <v>1073</v>
      </c>
    </row>
    <row r="1468" spans="1:4">
      <c r="A1468" s="26" t="s">
        <v>1074</v>
      </c>
      <c r="B1468" s="26"/>
      <c r="C1468" s="37">
        <v>1</v>
      </c>
      <c r="D1468" s="166" t="s">
        <v>1075</v>
      </c>
    </row>
    <row r="1469" spans="1:4">
      <c r="A1469" s="26" t="s">
        <v>6263</v>
      </c>
      <c r="B1469" s="26"/>
      <c r="C1469" s="37">
        <v>1</v>
      </c>
      <c r="D1469" s="166" t="s">
        <v>1076</v>
      </c>
    </row>
    <row r="1470" spans="1:4">
      <c r="A1470" s="26" t="s">
        <v>6264</v>
      </c>
      <c r="B1470" s="26"/>
      <c r="C1470" s="37">
        <v>1</v>
      </c>
      <c r="D1470" s="166" t="s">
        <v>1077</v>
      </c>
    </row>
    <row r="1471" spans="1:4">
      <c r="A1471" s="26" t="s">
        <v>6265</v>
      </c>
      <c r="B1471" s="26"/>
      <c r="C1471" s="37">
        <v>1</v>
      </c>
      <c r="D1471" s="166" t="s">
        <v>1078</v>
      </c>
    </row>
    <row r="1472" spans="1:4">
      <c r="A1472" s="26" t="s">
        <v>6266</v>
      </c>
      <c r="B1472" s="26"/>
      <c r="C1472" s="37">
        <v>1</v>
      </c>
      <c r="D1472" s="166" t="s">
        <v>1079</v>
      </c>
    </row>
    <row r="1473" spans="1:4">
      <c r="A1473" s="26" t="s">
        <v>6267</v>
      </c>
      <c r="B1473" s="26"/>
      <c r="C1473" s="37">
        <v>1</v>
      </c>
      <c r="D1473" s="166" t="s">
        <v>1080</v>
      </c>
    </row>
    <row r="1474" spans="1:4">
      <c r="A1474" s="26" t="s">
        <v>6268</v>
      </c>
      <c r="B1474" s="26"/>
      <c r="C1474" s="37">
        <v>1</v>
      </c>
      <c r="D1474" s="166" t="s">
        <v>1081</v>
      </c>
    </row>
    <row r="1475" spans="1:4">
      <c r="A1475" s="26" t="s">
        <v>1082</v>
      </c>
      <c r="B1475" s="26"/>
      <c r="C1475" s="37">
        <v>1</v>
      </c>
      <c r="D1475" s="166" t="s">
        <v>1083</v>
      </c>
    </row>
    <row r="1476" spans="1:4">
      <c r="A1476" s="26" t="s">
        <v>6024</v>
      </c>
      <c r="B1476" s="26"/>
      <c r="C1476" s="37">
        <v>1</v>
      </c>
      <c r="D1476" s="166" t="s">
        <v>1084</v>
      </c>
    </row>
    <row r="1477" spans="1:4">
      <c r="A1477" s="26" t="s">
        <v>6025</v>
      </c>
      <c r="B1477" s="26"/>
      <c r="C1477" s="37">
        <v>1</v>
      </c>
      <c r="D1477" s="166" t="s">
        <v>1085</v>
      </c>
    </row>
    <row r="1478" spans="1:4">
      <c r="A1478" s="26" t="s">
        <v>1086</v>
      </c>
      <c r="B1478" s="26"/>
      <c r="C1478" s="37">
        <v>1</v>
      </c>
      <c r="D1478" s="166" t="s">
        <v>1087</v>
      </c>
    </row>
    <row r="1479" spans="1:4">
      <c r="A1479" s="26" t="s">
        <v>1088</v>
      </c>
      <c r="B1479" s="26"/>
      <c r="C1479" s="37">
        <v>4.5</v>
      </c>
      <c r="D1479" s="166" t="s">
        <v>1089</v>
      </c>
    </row>
    <row r="1480" spans="1:4">
      <c r="A1480" s="26" t="s">
        <v>1090</v>
      </c>
      <c r="B1480" s="26"/>
      <c r="C1480" s="37">
        <v>2</v>
      </c>
      <c r="D1480" s="166" t="s">
        <v>1091</v>
      </c>
    </row>
    <row r="1481" spans="1:4">
      <c r="A1481" s="26" t="s">
        <v>6026</v>
      </c>
      <c r="B1481" s="26"/>
      <c r="C1481" s="37">
        <v>2</v>
      </c>
      <c r="D1481" s="166" t="s">
        <v>1092</v>
      </c>
    </row>
    <row r="1482" spans="1:4">
      <c r="A1482" s="26" t="s">
        <v>6106</v>
      </c>
      <c r="B1482" s="26"/>
      <c r="C1482" s="37">
        <v>2</v>
      </c>
      <c r="D1482" s="166" t="s">
        <v>1093</v>
      </c>
    </row>
    <row r="1483" spans="1:4">
      <c r="A1483" s="26" t="s">
        <v>6244</v>
      </c>
      <c r="B1483" s="26"/>
      <c r="C1483" s="37">
        <v>2</v>
      </c>
      <c r="D1483" s="166" t="s">
        <v>1094</v>
      </c>
    </row>
    <row r="1484" spans="1:4">
      <c r="A1484" s="26" t="s">
        <v>6256</v>
      </c>
      <c r="B1484" s="26"/>
      <c r="C1484" s="37">
        <v>2</v>
      </c>
      <c r="D1484" s="166" t="s">
        <v>1095</v>
      </c>
    </row>
    <row r="1485" spans="1:4">
      <c r="A1485" s="26" t="s">
        <v>1096</v>
      </c>
      <c r="B1485" s="26"/>
      <c r="C1485" s="37">
        <v>2</v>
      </c>
      <c r="D1485" s="166" t="s">
        <v>1097</v>
      </c>
    </row>
    <row r="1486" spans="1:4">
      <c r="A1486" s="26" t="s">
        <v>6027</v>
      </c>
      <c r="B1486" s="26"/>
      <c r="C1486" s="37">
        <v>2.5</v>
      </c>
      <c r="D1486" s="166" t="s">
        <v>7440</v>
      </c>
    </row>
    <row r="1487" spans="1:4">
      <c r="A1487" s="26" t="s">
        <v>1098</v>
      </c>
      <c r="B1487" s="26"/>
      <c r="C1487" s="37">
        <v>3</v>
      </c>
      <c r="D1487" s="166">
        <v>9953861137</v>
      </c>
    </row>
    <row r="1488" spans="1:4">
      <c r="A1488" s="26" t="s">
        <v>6107</v>
      </c>
      <c r="B1488" s="26"/>
      <c r="C1488" s="37">
        <v>2.5</v>
      </c>
      <c r="D1488" s="166" t="s">
        <v>1099</v>
      </c>
    </row>
    <row r="1489" spans="1:4">
      <c r="A1489" s="26" t="s">
        <v>6245</v>
      </c>
      <c r="B1489" s="26"/>
      <c r="C1489" s="37">
        <v>2.5</v>
      </c>
      <c r="D1489" s="166" t="s">
        <v>1100</v>
      </c>
    </row>
    <row r="1490" spans="1:4">
      <c r="A1490" s="26" t="s">
        <v>1101</v>
      </c>
      <c r="B1490" s="26"/>
      <c r="C1490" s="37">
        <v>2.5</v>
      </c>
      <c r="D1490" s="166" t="s">
        <v>1102</v>
      </c>
    </row>
    <row r="1491" spans="1:4">
      <c r="A1491" s="26" t="s">
        <v>6257</v>
      </c>
      <c r="B1491" s="26"/>
      <c r="C1491" s="37">
        <v>2.5</v>
      </c>
      <c r="D1491" s="166" t="s">
        <v>1103</v>
      </c>
    </row>
    <row r="1492" spans="1:4">
      <c r="A1492" s="26" t="s">
        <v>6028</v>
      </c>
      <c r="B1492" s="26"/>
      <c r="C1492" s="37">
        <v>2.5</v>
      </c>
      <c r="D1492" s="166" t="s">
        <v>1104</v>
      </c>
    </row>
    <row r="1493" spans="1:4">
      <c r="A1493" s="26" t="s">
        <v>1105</v>
      </c>
      <c r="B1493" s="26"/>
      <c r="C1493" s="37">
        <v>2.5</v>
      </c>
      <c r="D1493" s="166" t="s">
        <v>1106</v>
      </c>
    </row>
    <row r="1494" spans="1:4">
      <c r="A1494" s="235" t="s">
        <v>6277</v>
      </c>
      <c r="B1494" s="235"/>
      <c r="C1494" s="235"/>
      <c r="D1494" s="235"/>
    </row>
    <row r="1495" spans="1:4">
      <c r="A1495" s="26" t="s">
        <v>1107</v>
      </c>
      <c r="B1495" s="26"/>
      <c r="C1495" s="36">
        <v>7</v>
      </c>
      <c r="D1495" s="172" t="s">
        <v>1108</v>
      </c>
    </row>
    <row r="1496" spans="1:4">
      <c r="A1496" s="24"/>
      <c r="B1496" s="31" t="s">
        <v>1109</v>
      </c>
      <c r="C1496" s="36">
        <v>1</v>
      </c>
      <c r="D1496" s="172" t="s">
        <v>1110</v>
      </c>
    </row>
    <row r="1497" spans="1:4">
      <c r="A1497" s="24"/>
      <c r="B1497" s="31" t="s">
        <v>1111</v>
      </c>
      <c r="C1497" s="36">
        <v>1</v>
      </c>
      <c r="D1497" s="172" t="s">
        <v>1112</v>
      </c>
    </row>
    <row r="1498" spans="1:4">
      <c r="A1498" s="26" t="s">
        <v>6029</v>
      </c>
      <c r="B1498" s="26"/>
      <c r="C1498" s="36">
        <v>10</v>
      </c>
      <c r="D1498" s="172" t="s">
        <v>1113</v>
      </c>
    </row>
    <row r="1499" spans="1:4">
      <c r="A1499" s="41" t="s">
        <v>6030</v>
      </c>
      <c r="B1499" s="41"/>
      <c r="C1499" s="36">
        <v>6</v>
      </c>
      <c r="D1499" s="172">
        <v>9953100187</v>
      </c>
    </row>
    <row r="1500" spans="1:4">
      <c r="A1500" s="261" t="s">
        <v>4761</v>
      </c>
      <c r="B1500" s="261"/>
      <c r="C1500" s="261"/>
      <c r="D1500" s="261"/>
    </row>
    <row r="1501" spans="1:4">
      <c r="A1501" s="26"/>
      <c r="B1501" s="31" t="s">
        <v>1114</v>
      </c>
      <c r="C1501" s="37">
        <v>4.5</v>
      </c>
      <c r="D1501" s="166" t="s">
        <v>1115</v>
      </c>
    </row>
    <row r="1502" spans="1:4">
      <c r="A1502" s="26"/>
      <c r="B1502" s="31" t="s">
        <v>1116</v>
      </c>
      <c r="C1502" s="37">
        <v>4.5</v>
      </c>
      <c r="D1502" s="166" t="s">
        <v>1117</v>
      </c>
    </row>
    <row r="1503" spans="1:4">
      <c r="A1503" s="26"/>
      <c r="B1503" s="31" t="s">
        <v>1118</v>
      </c>
      <c r="C1503" s="37">
        <v>4.5</v>
      </c>
      <c r="D1503" s="166" t="s">
        <v>1119</v>
      </c>
    </row>
    <row r="1504" spans="1:4">
      <c r="A1504" s="26"/>
      <c r="B1504" s="31" t="s">
        <v>4688</v>
      </c>
      <c r="C1504" s="37">
        <v>4.5</v>
      </c>
      <c r="D1504" s="166" t="s">
        <v>1120</v>
      </c>
    </row>
    <row r="1505" spans="1:4">
      <c r="A1505" s="26"/>
      <c r="B1505" s="31" t="s">
        <v>1121</v>
      </c>
      <c r="C1505" s="37">
        <v>4.5</v>
      </c>
      <c r="D1505" s="166" t="s">
        <v>1122</v>
      </c>
    </row>
    <row r="1506" spans="1:4">
      <c r="A1506" s="26"/>
      <c r="B1506" s="31" t="s">
        <v>4689</v>
      </c>
      <c r="C1506" s="37">
        <v>4.5</v>
      </c>
      <c r="D1506" s="166" t="s">
        <v>1123</v>
      </c>
    </row>
    <row r="1507" spans="1:4">
      <c r="A1507" s="26"/>
      <c r="B1507" s="31" t="s">
        <v>6732</v>
      </c>
      <c r="C1507" s="37">
        <v>4.5</v>
      </c>
      <c r="D1507" s="166" t="s">
        <v>1124</v>
      </c>
    </row>
    <row r="1508" spans="1:4">
      <c r="A1508" s="26"/>
      <c r="B1508" s="31" t="s">
        <v>1125</v>
      </c>
      <c r="C1508" s="37">
        <v>2</v>
      </c>
      <c r="D1508" s="166" t="s">
        <v>1126</v>
      </c>
    </row>
    <row r="1509" spans="1:4">
      <c r="A1509" s="26"/>
      <c r="B1509" s="31" t="s">
        <v>1127</v>
      </c>
      <c r="C1509" s="37">
        <v>2</v>
      </c>
      <c r="D1509" s="166" t="s">
        <v>1128</v>
      </c>
    </row>
    <row r="1510" spans="1:4">
      <c r="A1510" s="261" t="s">
        <v>4762</v>
      </c>
      <c r="B1510" s="261"/>
      <c r="C1510" s="261"/>
      <c r="D1510" s="261"/>
    </row>
    <row r="1511" spans="1:4">
      <c r="A1511" s="26"/>
      <c r="B1511" s="31" t="s">
        <v>1129</v>
      </c>
      <c r="C1511" s="37">
        <v>2</v>
      </c>
      <c r="D1511" s="166">
        <v>9953337209</v>
      </c>
    </row>
    <row r="1512" spans="1:4">
      <c r="A1512" s="26"/>
      <c r="B1512" s="31" t="s">
        <v>1130</v>
      </c>
      <c r="C1512" s="37">
        <v>2.5</v>
      </c>
      <c r="D1512" s="166">
        <v>9953100896</v>
      </c>
    </row>
    <row r="1513" spans="1:4">
      <c r="A1513" s="26"/>
      <c r="B1513" s="31" t="s">
        <v>1131</v>
      </c>
      <c r="C1513" s="37">
        <v>2.5</v>
      </c>
      <c r="D1513" s="166">
        <v>9789953866895</v>
      </c>
    </row>
    <row r="1514" spans="1:4">
      <c r="A1514" s="26"/>
      <c r="B1514" s="31" t="s">
        <v>1132</v>
      </c>
      <c r="C1514" s="37">
        <v>2.5</v>
      </c>
      <c r="D1514" s="166">
        <v>9789953864648</v>
      </c>
    </row>
    <row r="1515" spans="1:4">
      <c r="A1515" s="26"/>
      <c r="B1515" s="31" t="s">
        <v>1133</v>
      </c>
      <c r="C1515" s="37">
        <v>2.5</v>
      </c>
      <c r="D1515" s="166" t="s">
        <v>1134</v>
      </c>
    </row>
    <row r="1516" spans="1:4">
      <c r="A1516" s="261" t="s">
        <v>4763</v>
      </c>
      <c r="B1516" s="261"/>
      <c r="C1516" s="261"/>
      <c r="D1516" s="261"/>
    </row>
    <row r="1517" spans="1:4">
      <c r="A1517" s="26"/>
      <c r="B1517" s="31" t="s">
        <v>1135</v>
      </c>
      <c r="C1517" s="36">
        <v>0.75</v>
      </c>
      <c r="D1517" s="172" t="s">
        <v>1136</v>
      </c>
    </row>
    <row r="1518" spans="1:4">
      <c r="A1518" s="26"/>
      <c r="B1518" s="31" t="s">
        <v>1137</v>
      </c>
      <c r="C1518" s="36">
        <v>0.75</v>
      </c>
      <c r="D1518" s="172" t="s">
        <v>1138</v>
      </c>
    </row>
    <row r="1519" spans="1:4">
      <c r="A1519" s="26"/>
      <c r="B1519" s="31" t="s">
        <v>1139</v>
      </c>
      <c r="C1519" s="36">
        <v>0.75</v>
      </c>
      <c r="D1519" s="172" t="s">
        <v>1140</v>
      </c>
    </row>
    <row r="1520" spans="1:4">
      <c r="A1520" s="26"/>
      <c r="B1520" s="31" t="s">
        <v>6278</v>
      </c>
      <c r="C1520" s="28">
        <v>2.25</v>
      </c>
      <c r="D1520" s="166" t="s">
        <v>1141</v>
      </c>
    </row>
    <row r="1521" spans="1:4">
      <c r="A1521" s="261" t="s">
        <v>4764</v>
      </c>
      <c r="B1521" s="261"/>
      <c r="C1521" s="261"/>
      <c r="D1521" s="261"/>
    </row>
    <row r="1522" spans="1:4">
      <c r="A1522" s="26"/>
      <c r="B1522" s="31" t="s">
        <v>1142</v>
      </c>
      <c r="C1522" s="37">
        <v>2.5</v>
      </c>
      <c r="D1522" s="166" t="s">
        <v>1143</v>
      </c>
    </row>
    <row r="1523" spans="1:4">
      <c r="A1523" s="26"/>
      <c r="B1523" s="31" t="s">
        <v>1144</v>
      </c>
      <c r="C1523" s="37">
        <v>5</v>
      </c>
      <c r="D1523" s="166" t="s">
        <v>1145</v>
      </c>
    </row>
    <row r="1524" spans="1:4">
      <c r="A1524" s="261" t="s">
        <v>4766</v>
      </c>
      <c r="B1524" s="261"/>
      <c r="C1524" s="261"/>
      <c r="D1524" s="261"/>
    </row>
    <row r="1525" spans="1:4">
      <c r="A1525" s="26"/>
      <c r="B1525" s="31" t="s">
        <v>1150</v>
      </c>
      <c r="C1525" s="37">
        <v>1</v>
      </c>
      <c r="D1525" s="166" t="s">
        <v>1151</v>
      </c>
    </row>
    <row r="1526" spans="1:4">
      <c r="A1526" s="26"/>
      <c r="B1526" s="31" t="s">
        <v>1152</v>
      </c>
      <c r="C1526" s="37">
        <v>1</v>
      </c>
      <c r="D1526" s="166">
        <v>9953336539</v>
      </c>
    </row>
    <row r="1527" spans="1:4">
      <c r="A1527" s="26"/>
      <c r="B1527" s="31" t="s">
        <v>1153</v>
      </c>
      <c r="C1527" s="37">
        <v>1</v>
      </c>
      <c r="D1527" s="166" t="s">
        <v>1154</v>
      </c>
    </row>
    <row r="1528" spans="1:4">
      <c r="A1528" s="26"/>
      <c r="B1528" s="31" t="s">
        <v>7439</v>
      </c>
      <c r="C1528" s="37">
        <v>1.25</v>
      </c>
      <c r="D1528" s="166" t="s">
        <v>1155</v>
      </c>
    </row>
    <row r="1529" spans="1:4">
      <c r="A1529" s="26"/>
      <c r="B1529" s="31" t="s">
        <v>1156</v>
      </c>
      <c r="C1529" s="37">
        <v>0.7</v>
      </c>
      <c r="D1529" s="166" t="s">
        <v>1157</v>
      </c>
    </row>
    <row r="1530" spans="1:4">
      <c r="A1530" s="26"/>
      <c r="B1530" s="31" t="s">
        <v>1158</v>
      </c>
      <c r="C1530" s="37">
        <v>0.8</v>
      </c>
      <c r="D1530" s="166" t="s">
        <v>1159</v>
      </c>
    </row>
    <row r="1531" spans="1:4">
      <c r="A1531" s="26"/>
      <c r="B1531" s="31" t="s">
        <v>1160</v>
      </c>
      <c r="C1531" s="37">
        <v>1</v>
      </c>
      <c r="D1531" s="166" t="s">
        <v>1161</v>
      </c>
    </row>
    <row r="1532" spans="1:4">
      <c r="A1532" s="26"/>
      <c r="B1532" s="31" t="s">
        <v>1162</v>
      </c>
      <c r="C1532" s="37">
        <v>1.5</v>
      </c>
      <c r="D1532" s="166">
        <v>9953336156</v>
      </c>
    </row>
    <row r="1533" spans="1:4">
      <c r="A1533" s="26"/>
      <c r="B1533" s="31" t="s">
        <v>1163</v>
      </c>
      <c r="C1533" s="37">
        <v>1.5</v>
      </c>
      <c r="D1533" s="166" t="s">
        <v>1164</v>
      </c>
    </row>
    <row r="1534" spans="1:4">
      <c r="A1534" s="26"/>
      <c r="B1534" s="31" t="s">
        <v>1165</v>
      </c>
      <c r="C1534" s="37">
        <v>1.5</v>
      </c>
      <c r="D1534" s="166" t="s">
        <v>1166</v>
      </c>
    </row>
    <row r="1535" spans="1:4">
      <c r="A1535" s="26"/>
      <c r="B1535" s="31" t="s">
        <v>1167</v>
      </c>
      <c r="C1535" s="37">
        <v>1</v>
      </c>
      <c r="D1535" s="166">
        <v>9953336040</v>
      </c>
    </row>
    <row r="1536" spans="1:4">
      <c r="A1536" s="26"/>
      <c r="B1536" s="31" t="s">
        <v>1168</v>
      </c>
      <c r="C1536" s="37">
        <v>1</v>
      </c>
      <c r="D1536" s="166">
        <v>9953336059</v>
      </c>
    </row>
    <row r="1537" spans="1:4">
      <c r="A1537" s="26"/>
      <c r="B1537" s="31" t="s">
        <v>1169</v>
      </c>
      <c r="C1537" s="37">
        <v>1</v>
      </c>
      <c r="D1537" s="166">
        <v>9953336067</v>
      </c>
    </row>
    <row r="1538" spans="1:4">
      <c r="A1538" s="26"/>
      <c r="B1538" s="31" t="s">
        <v>1170</v>
      </c>
      <c r="C1538" s="37">
        <v>2.5</v>
      </c>
      <c r="D1538" s="166">
        <v>9953100055</v>
      </c>
    </row>
    <row r="1539" spans="1:4">
      <c r="A1539" s="26"/>
      <c r="B1539" s="31" t="s">
        <v>1171</v>
      </c>
      <c r="C1539" s="37">
        <v>1.5</v>
      </c>
      <c r="D1539" s="166">
        <v>9953338302</v>
      </c>
    </row>
    <row r="1540" spans="1:4">
      <c r="A1540" s="26"/>
      <c r="B1540" s="31" t="s">
        <v>1172</v>
      </c>
      <c r="C1540" s="37">
        <v>5</v>
      </c>
      <c r="D1540" s="166" t="s">
        <v>1173</v>
      </c>
    </row>
    <row r="1541" spans="1:4">
      <c r="A1541" s="26"/>
      <c r="B1541" s="31" t="s">
        <v>1174</v>
      </c>
      <c r="C1541" s="37">
        <v>2.5</v>
      </c>
      <c r="D1541" s="166">
        <v>9953100063</v>
      </c>
    </row>
    <row r="1542" spans="1:4">
      <c r="A1542" s="26"/>
      <c r="B1542" s="31" t="s">
        <v>1175</v>
      </c>
      <c r="C1542" s="37">
        <v>1.5</v>
      </c>
      <c r="D1542" s="166">
        <v>9953338310</v>
      </c>
    </row>
    <row r="1543" spans="1:4">
      <c r="A1543" s="26"/>
      <c r="B1543" s="31" t="s">
        <v>1176</v>
      </c>
      <c r="C1543" s="37">
        <v>5</v>
      </c>
      <c r="D1543" s="166" t="s">
        <v>1177</v>
      </c>
    </row>
    <row r="1544" spans="1:4">
      <c r="A1544" s="26"/>
      <c r="B1544" s="31" t="s">
        <v>1178</v>
      </c>
      <c r="C1544" s="37">
        <v>5</v>
      </c>
      <c r="D1544" s="166" t="s">
        <v>1179</v>
      </c>
    </row>
    <row r="1545" spans="1:4">
      <c r="A1545" s="26"/>
      <c r="B1545" s="31" t="s">
        <v>1180</v>
      </c>
      <c r="C1545" s="37">
        <v>3</v>
      </c>
      <c r="D1545" s="166">
        <v>582556899</v>
      </c>
    </row>
    <row r="1546" spans="1:4">
      <c r="A1546" s="26"/>
      <c r="B1546" s="31" t="s">
        <v>1181</v>
      </c>
      <c r="C1546" s="37">
        <v>0.7</v>
      </c>
      <c r="D1546" s="166" t="s">
        <v>1182</v>
      </c>
    </row>
    <row r="1547" spans="1:4">
      <c r="A1547" s="26"/>
      <c r="B1547" s="31" t="s">
        <v>1183</v>
      </c>
      <c r="C1547" s="37">
        <v>0.8</v>
      </c>
      <c r="D1547" s="166" t="s">
        <v>1184</v>
      </c>
    </row>
    <row r="1548" spans="1:4">
      <c r="A1548" s="26"/>
      <c r="B1548" s="31" t="s">
        <v>6279</v>
      </c>
      <c r="C1548" s="37">
        <v>1.75</v>
      </c>
      <c r="D1548" s="166">
        <v>9953333661</v>
      </c>
    </row>
    <row r="1549" spans="1:4">
      <c r="A1549" s="26"/>
      <c r="B1549" s="31" t="s">
        <v>1185</v>
      </c>
      <c r="C1549" s="37">
        <v>3.75</v>
      </c>
      <c r="D1549" s="166" t="s">
        <v>1186</v>
      </c>
    </row>
    <row r="1550" spans="1:4">
      <c r="A1550" s="26"/>
      <c r="B1550" s="31" t="s">
        <v>4743</v>
      </c>
      <c r="C1550" s="37">
        <v>1</v>
      </c>
      <c r="D1550" s="166" t="s">
        <v>1187</v>
      </c>
    </row>
    <row r="1551" spans="1:4">
      <c r="A1551" s="275" t="s">
        <v>4767</v>
      </c>
      <c r="B1551" s="275"/>
      <c r="C1551" s="275"/>
      <c r="D1551" s="275"/>
    </row>
    <row r="1552" spans="1:4">
      <c r="A1552" s="26"/>
      <c r="B1552" s="40" t="s">
        <v>1188</v>
      </c>
      <c r="C1552" s="37">
        <v>1.75</v>
      </c>
      <c r="D1552" s="166">
        <v>9953337500</v>
      </c>
    </row>
    <row r="1553" spans="1:4">
      <c r="A1553" s="26"/>
      <c r="B1553" s="40" t="s">
        <v>1189</v>
      </c>
      <c r="C1553" s="37">
        <v>1.75</v>
      </c>
      <c r="D1553" s="166">
        <v>9953337519</v>
      </c>
    </row>
    <row r="1554" spans="1:4">
      <c r="A1554" s="26"/>
      <c r="B1554" s="40" t="s">
        <v>1190</v>
      </c>
      <c r="C1554" s="37">
        <v>1.75</v>
      </c>
      <c r="D1554" s="166">
        <v>9953337527</v>
      </c>
    </row>
    <row r="1555" spans="1:4">
      <c r="A1555" s="26"/>
      <c r="B1555" s="40" t="s">
        <v>1191</v>
      </c>
      <c r="C1555" s="37">
        <v>1.75</v>
      </c>
      <c r="D1555" s="166">
        <v>9953337535</v>
      </c>
    </row>
    <row r="1556" spans="1:4">
      <c r="A1556" s="26"/>
      <c r="B1556" s="40" t="s">
        <v>1192</v>
      </c>
      <c r="C1556" s="37">
        <v>1.75</v>
      </c>
      <c r="D1556" s="166">
        <v>9953337543</v>
      </c>
    </row>
    <row r="1557" spans="1:4">
      <c r="A1557" s="26"/>
      <c r="B1557" s="40" t="s">
        <v>1193</v>
      </c>
      <c r="C1557" s="37">
        <v>4.5</v>
      </c>
      <c r="D1557" s="166">
        <v>9789953864150</v>
      </c>
    </row>
    <row r="1558" spans="1:4">
      <c r="A1558" s="26"/>
      <c r="B1558" s="40" t="s">
        <v>1194</v>
      </c>
      <c r="C1558" s="37">
        <v>4.5</v>
      </c>
      <c r="D1558" s="166">
        <v>9789953864716</v>
      </c>
    </row>
    <row r="1559" spans="1:4">
      <c r="A1559" s="26"/>
      <c r="B1559" s="40" t="s">
        <v>1195</v>
      </c>
      <c r="C1559" s="37">
        <v>1.25</v>
      </c>
      <c r="D1559" s="166">
        <v>9953337780</v>
      </c>
    </row>
    <row r="1560" spans="1:4">
      <c r="A1560" s="26"/>
      <c r="B1560" s="40" t="s">
        <v>1196</v>
      </c>
      <c r="C1560" s="37">
        <v>1.25</v>
      </c>
      <c r="D1560" s="166">
        <v>9953337799</v>
      </c>
    </row>
    <row r="1561" spans="1:4">
      <c r="A1561" s="26"/>
      <c r="B1561" s="40" t="s">
        <v>1197</v>
      </c>
      <c r="C1561" s="37">
        <v>1.25</v>
      </c>
      <c r="D1561" s="166">
        <v>9953337802</v>
      </c>
    </row>
    <row r="1562" spans="1:4">
      <c r="A1562" s="26"/>
      <c r="B1562" s="40" t="s">
        <v>1198</v>
      </c>
      <c r="C1562" s="37">
        <v>1.25</v>
      </c>
      <c r="D1562" s="166">
        <v>9953337810</v>
      </c>
    </row>
    <row r="1563" spans="1:4">
      <c r="A1563" s="261" t="s">
        <v>4768</v>
      </c>
      <c r="B1563" s="261"/>
      <c r="C1563" s="261"/>
      <c r="D1563" s="261"/>
    </row>
    <row r="1564" spans="1:4" s="19" customFormat="1">
      <c r="A1564" s="26"/>
      <c r="B1564" s="24" t="s">
        <v>6815</v>
      </c>
      <c r="C1564" s="82">
        <v>2.5</v>
      </c>
      <c r="D1564" s="172">
        <v>9786144222539</v>
      </c>
    </row>
    <row r="1565" spans="1:4" s="19" customFormat="1">
      <c r="A1565" s="26"/>
      <c r="B1565" s="24" t="s">
        <v>6814</v>
      </c>
      <c r="C1565" s="82">
        <v>2.5</v>
      </c>
      <c r="D1565" s="172">
        <v>9786144222546</v>
      </c>
    </row>
    <row r="1566" spans="1:4" s="19" customFormat="1">
      <c r="A1566" s="26"/>
      <c r="B1566" s="24" t="s">
        <v>6940</v>
      </c>
      <c r="C1566" s="82">
        <v>2.75</v>
      </c>
      <c r="D1566" s="172">
        <v>9786144222553</v>
      </c>
    </row>
    <row r="1567" spans="1:4" s="19" customFormat="1">
      <c r="A1567" s="26"/>
      <c r="B1567" s="24" t="s">
        <v>6941</v>
      </c>
      <c r="C1567" s="82">
        <v>2.75</v>
      </c>
      <c r="D1567" s="172">
        <v>9786144222560</v>
      </c>
    </row>
    <row r="1568" spans="1:4" s="19" customFormat="1">
      <c r="A1568" s="26"/>
      <c r="B1568" s="24" t="s">
        <v>6942</v>
      </c>
      <c r="C1568" s="82">
        <v>2.75</v>
      </c>
      <c r="D1568" s="172">
        <v>9786144222577</v>
      </c>
    </row>
    <row r="1569" spans="1:4" s="19" customFormat="1">
      <c r="A1569" s="26"/>
      <c r="B1569" s="24" t="s">
        <v>6816</v>
      </c>
      <c r="C1569" s="82">
        <v>2.5</v>
      </c>
      <c r="D1569" s="172">
        <v>9786144220993</v>
      </c>
    </row>
    <row r="1570" spans="1:4" s="19" customFormat="1">
      <c r="A1570" s="26"/>
      <c r="B1570" s="24" t="s">
        <v>6817</v>
      </c>
      <c r="C1570" s="82">
        <v>2.5</v>
      </c>
      <c r="D1570" s="172">
        <v>9786144220955</v>
      </c>
    </row>
    <row r="1571" spans="1:4">
      <c r="A1571" s="26"/>
      <c r="B1571" s="31" t="s">
        <v>1199</v>
      </c>
      <c r="C1571" s="37">
        <v>5</v>
      </c>
      <c r="D1571" s="166">
        <v>9789953865249</v>
      </c>
    </row>
    <row r="1572" spans="1:4">
      <c r="A1572" s="26"/>
      <c r="B1572" s="31" t="s">
        <v>1200</v>
      </c>
      <c r="C1572" s="37">
        <v>2.5</v>
      </c>
      <c r="D1572" s="166">
        <v>9789953864228</v>
      </c>
    </row>
    <row r="1573" spans="1:4">
      <c r="A1573" s="26"/>
      <c r="B1573" s="31" t="s">
        <v>1201</v>
      </c>
      <c r="C1573" s="37">
        <v>1.5</v>
      </c>
      <c r="D1573" s="166">
        <v>9789953864235</v>
      </c>
    </row>
    <row r="1574" spans="1:4">
      <c r="A1574" s="26"/>
      <c r="B1574" s="31" t="s">
        <v>1202</v>
      </c>
      <c r="C1574" s="37">
        <v>2.5</v>
      </c>
      <c r="D1574" s="166">
        <v>9789953864310</v>
      </c>
    </row>
    <row r="1575" spans="1:4">
      <c r="A1575" s="26"/>
      <c r="B1575" s="31" t="s">
        <v>1203</v>
      </c>
      <c r="C1575" s="37">
        <v>3</v>
      </c>
      <c r="D1575" s="166">
        <v>9789953864990</v>
      </c>
    </row>
    <row r="1576" spans="1:4">
      <c r="A1576" s="26"/>
      <c r="B1576" s="31" t="s">
        <v>5316</v>
      </c>
      <c r="C1576" s="37">
        <v>3</v>
      </c>
      <c r="D1576" s="166">
        <v>9789953865102</v>
      </c>
    </row>
    <row r="1577" spans="1:4" s="19" customFormat="1">
      <c r="A1577" s="26"/>
      <c r="B1577" s="31" t="s">
        <v>5317</v>
      </c>
      <c r="C1577" s="37">
        <v>2.25</v>
      </c>
      <c r="D1577" s="166">
        <v>9789953864327</v>
      </c>
    </row>
    <row r="1578" spans="1:4">
      <c r="A1578" s="26"/>
      <c r="B1578" s="31" t="s">
        <v>6818</v>
      </c>
      <c r="C1578" s="37">
        <v>2.25</v>
      </c>
      <c r="D1578" s="166">
        <v>9789953867489</v>
      </c>
    </row>
    <row r="1579" spans="1:4" s="19" customFormat="1">
      <c r="A1579" s="26"/>
      <c r="B1579" s="31" t="s">
        <v>5409</v>
      </c>
      <c r="C1579" s="37">
        <v>3.25</v>
      </c>
      <c r="D1579" s="166">
        <f>----   9789953867472</f>
        <v>9789953867472</v>
      </c>
    </row>
    <row r="1580" spans="1:4">
      <c r="A1580" s="26"/>
      <c r="B1580" s="31" t="s">
        <v>6819</v>
      </c>
      <c r="C1580" s="37">
        <v>2.5</v>
      </c>
      <c r="D1580" s="166">
        <v>9789953868608</v>
      </c>
    </row>
    <row r="1581" spans="1:4">
      <c r="A1581" s="26"/>
      <c r="B1581" s="31" t="s">
        <v>6733</v>
      </c>
      <c r="C1581" s="37">
        <v>4.5</v>
      </c>
      <c r="D1581" s="166">
        <v>9789953865140</v>
      </c>
    </row>
    <row r="1582" spans="1:4">
      <c r="A1582" s="26"/>
      <c r="B1582" s="31" t="s">
        <v>6734</v>
      </c>
      <c r="C1582" s="37">
        <v>4.5</v>
      </c>
      <c r="D1582" s="166">
        <v>9789953865133</v>
      </c>
    </row>
    <row r="1583" spans="1:4">
      <c r="A1583" s="26"/>
      <c r="B1583" s="31" t="s">
        <v>5660</v>
      </c>
      <c r="C1583" s="37">
        <v>3.5</v>
      </c>
      <c r="D1583" s="166">
        <v>9789953869797</v>
      </c>
    </row>
    <row r="1584" spans="1:4">
      <c r="A1584" s="26"/>
      <c r="B1584" s="31" t="s">
        <v>5661</v>
      </c>
      <c r="C1584" s="37">
        <v>3.5</v>
      </c>
      <c r="D1584" s="166">
        <v>9789953869834</v>
      </c>
    </row>
    <row r="1585" spans="1:4">
      <c r="A1585" s="26"/>
      <c r="B1585" s="31" t="s">
        <v>5662</v>
      </c>
      <c r="C1585" s="37">
        <v>3.5</v>
      </c>
      <c r="D1585" s="166">
        <v>9786144222522</v>
      </c>
    </row>
    <row r="1586" spans="1:4">
      <c r="A1586" s="26"/>
      <c r="B1586" s="31" t="s">
        <v>5562</v>
      </c>
      <c r="C1586" s="37">
        <v>2.75</v>
      </c>
      <c r="D1586" s="166">
        <v>9789953867120</v>
      </c>
    </row>
    <row r="1587" spans="1:4">
      <c r="A1587" s="26"/>
      <c r="B1587" s="31" t="s">
        <v>5563</v>
      </c>
      <c r="C1587" s="37">
        <v>4</v>
      </c>
      <c r="D1587" s="166">
        <v>9789953869780</v>
      </c>
    </row>
    <row r="1588" spans="1:4" s="19" customFormat="1">
      <c r="A1588" s="26"/>
      <c r="B1588" s="31" t="s">
        <v>5673</v>
      </c>
      <c r="C1588" s="37">
        <v>4.5</v>
      </c>
      <c r="D1588" s="166">
        <v>9789953869841</v>
      </c>
    </row>
    <row r="1589" spans="1:4">
      <c r="A1589" s="26"/>
      <c r="B1589" s="31" t="s">
        <v>6958</v>
      </c>
      <c r="C1589" s="37">
        <v>3.5</v>
      </c>
      <c r="D1589" s="166">
        <v>9786144220900</v>
      </c>
    </row>
    <row r="1590" spans="1:4">
      <c r="A1590" s="261" t="s">
        <v>4769</v>
      </c>
      <c r="B1590" s="261"/>
      <c r="C1590" s="261"/>
      <c r="D1590" s="261"/>
    </row>
    <row r="1591" spans="1:4">
      <c r="A1591" s="26"/>
      <c r="B1591" s="31" t="s">
        <v>1204</v>
      </c>
      <c r="C1591" s="37">
        <v>2.5</v>
      </c>
      <c r="D1591" s="166">
        <v>9771600850</v>
      </c>
    </row>
    <row r="1592" spans="1:4">
      <c r="A1592" s="26"/>
      <c r="B1592" s="31" t="s">
        <v>1205</v>
      </c>
      <c r="C1592" s="37">
        <v>2.5</v>
      </c>
      <c r="D1592" s="166" t="s">
        <v>1206</v>
      </c>
    </row>
    <row r="1593" spans="1:4">
      <c r="A1593" s="26"/>
      <c r="B1593" s="31" t="s">
        <v>1207</v>
      </c>
      <c r="C1593" s="37">
        <v>2.5</v>
      </c>
      <c r="D1593" s="166">
        <v>9771601520</v>
      </c>
    </row>
    <row r="1594" spans="1:4">
      <c r="A1594" s="26"/>
      <c r="B1594" s="31" t="s">
        <v>1208</v>
      </c>
      <c r="C1594" s="37">
        <v>2.5</v>
      </c>
      <c r="D1594" s="166" t="s">
        <v>1209</v>
      </c>
    </row>
    <row r="1595" spans="1:4">
      <c r="A1595" s="282" t="s">
        <v>6735</v>
      </c>
      <c r="B1595" s="282"/>
      <c r="C1595" s="282"/>
      <c r="D1595" s="282"/>
    </row>
    <row r="1596" spans="1:4">
      <c r="A1596" s="26"/>
      <c r="B1596" s="31" t="s">
        <v>1210</v>
      </c>
      <c r="C1596" s="37">
        <v>6.25</v>
      </c>
      <c r="D1596" s="166">
        <v>9771604090</v>
      </c>
    </row>
    <row r="1597" spans="1:4">
      <c r="A1597" s="26"/>
      <c r="B1597" s="31" t="s">
        <v>1211</v>
      </c>
      <c r="C1597" s="37">
        <v>6.25</v>
      </c>
      <c r="D1597" s="166">
        <v>9771604104</v>
      </c>
    </row>
    <row r="1598" spans="1:4">
      <c r="A1598" s="26"/>
      <c r="B1598" s="31" t="s">
        <v>1212</v>
      </c>
      <c r="C1598" s="37">
        <v>6.25</v>
      </c>
      <c r="D1598" s="166">
        <v>9771604112</v>
      </c>
    </row>
    <row r="1599" spans="1:4">
      <c r="A1599" s="26"/>
      <c r="B1599" s="31" t="s">
        <v>1213</v>
      </c>
      <c r="C1599" s="37">
        <v>6.25</v>
      </c>
      <c r="D1599" s="166">
        <v>9771605089</v>
      </c>
    </row>
    <row r="1600" spans="1:4">
      <c r="A1600" s="261" t="s">
        <v>4770</v>
      </c>
      <c r="B1600" s="261"/>
      <c r="C1600" s="261"/>
      <c r="D1600" s="261"/>
    </row>
    <row r="1601" spans="1:4">
      <c r="A1601" s="25"/>
      <c r="B1601" s="31" t="s">
        <v>1214</v>
      </c>
      <c r="C1601" s="37">
        <v>7.5</v>
      </c>
      <c r="D1601" s="166">
        <v>9771603434</v>
      </c>
    </row>
    <row r="1602" spans="1:4">
      <c r="A1602" s="25"/>
      <c r="B1602" s="31" t="s">
        <v>1215</v>
      </c>
      <c r="C1602" s="37">
        <v>7.5</v>
      </c>
      <c r="D1602" s="166">
        <v>9771603442</v>
      </c>
    </row>
    <row r="1603" spans="1:4">
      <c r="A1603" s="25"/>
      <c r="B1603" s="31" t="s">
        <v>1216</v>
      </c>
      <c r="C1603" s="37">
        <v>7.5</v>
      </c>
      <c r="D1603" s="166">
        <v>9771603450</v>
      </c>
    </row>
    <row r="1604" spans="1:4">
      <c r="A1604" s="25"/>
      <c r="B1604" s="31" t="s">
        <v>1217</v>
      </c>
      <c r="C1604" s="37">
        <v>7.5</v>
      </c>
      <c r="D1604" s="166" t="s">
        <v>1218</v>
      </c>
    </row>
    <row r="1605" spans="1:4">
      <c r="A1605" s="261" t="s">
        <v>4771</v>
      </c>
      <c r="B1605" s="261"/>
      <c r="C1605" s="261"/>
      <c r="D1605" s="261"/>
    </row>
    <row r="1606" spans="1:4">
      <c r="A1606" s="26"/>
      <c r="B1606" s="31" t="s">
        <v>1219</v>
      </c>
      <c r="C1606" s="37">
        <v>1.65</v>
      </c>
      <c r="D1606" s="166">
        <v>9771600346</v>
      </c>
    </row>
    <row r="1607" spans="1:4">
      <c r="A1607" s="26"/>
      <c r="B1607" s="31" t="s">
        <v>1220</v>
      </c>
      <c r="C1607" s="37">
        <v>1.65</v>
      </c>
      <c r="D1607" s="166"/>
    </row>
    <row r="1608" spans="1:4">
      <c r="A1608" s="26"/>
      <c r="B1608" s="31" t="s">
        <v>1221</v>
      </c>
      <c r="C1608" s="37">
        <v>1.65</v>
      </c>
      <c r="D1608" s="166">
        <v>9771600362</v>
      </c>
    </row>
    <row r="1609" spans="1:4">
      <c r="A1609" s="26"/>
      <c r="B1609" s="31" t="s">
        <v>1222</v>
      </c>
      <c r="C1609" s="37">
        <v>1.65</v>
      </c>
      <c r="D1609" s="166">
        <v>9771600397</v>
      </c>
    </row>
    <row r="1610" spans="1:4">
      <c r="A1610" s="26"/>
      <c r="B1610" s="31" t="s">
        <v>1223</v>
      </c>
      <c r="C1610" s="37">
        <v>1.65</v>
      </c>
      <c r="D1610" s="166">
        <v>9771600400</v>
      </c>
    </row>
    <row r="1611" spans="1:4">
      <c r="A1611" s="26"/>
      <c r="B1611" s="31" t="s">
        <v>1224</v>
      </c>
      <c r="C1611" s="37">
        <v>1.65</v>
      </c>
      <c r="D1611" s="166">
        <v>9771600479</v>
      </c>
    </row>
    <row r="1612" spans="1:4">
      <c r="A1612" s="26"/>
      <c r="B1612" s="31" t="s">
        <v>1225</v>
      </c>
      <c r="C1612" s="37">
        <v>1.65</v>
      </c>
      <c r="D1612" s="166">
        <v>9771600435</v>
      </c>
    </row>
    <row r="1613" spans="1:4">
      <c r="A1613" s="26"/>
      <c r="B1613" s="31" t="s">
        <v>1226</v>
      </c>
      <c r="C1613" s="37">
        <v>1.65</v>
      </c>
      <c r="D1613" s="166">
        <v>9771600443</v>
      </c>
    </row>
    <row r="1614" spans="1:4">
      <c r="A1614" s="26"/>
      <c r="B1614" s="31" t="s">
        <v>1227</v>
      </c>
      <c r="C1614" s="37">
        <v>1.65</v>
      </c>
      <c r="D1614" s="166">
        <v>9771600451</v>
      </c>
    </row>
    <row r="1615" spans="1:4">
      <c r="A1615" s="26"/>
      <c r="B1615" s="31" t="s">
        <v>1228</v>
      </c>
      <c r="C1615" s="37">
        <v>1.65</v>
      </c>
      <c r="D1615" s="166">
        <v>9771600478</v>
      </c>
    </row>
    <row r="1616" spans="1:4">
      <c r="A1616" s="26"/>
      <c r="B1616" s="31" t="s">
        <v>4690</v>
      </c>
      <c r="C1616" s="37">
        <v>1.65</v>
      </c>
      <c r="D1616" s="166">
        <v>9771600486</v>
      </c>
    </row>
    <row r="1617" spans="1:4">
      <c r="A1617" s="26"/>
      <c r="B1617" s="31" t="s">
        <v>1229</v>
      </c>
      <c r="C1617" s="37">
        <v>1.65</v>
      </c>
      <c r="D1617" s="166">
        <v>9771600494</v>
      </c>
    </row>
    <row r="1618" spans="1:4">
      <c r="A1618" s="26"/>
      <c r="B1618" s="31" t="s">
        <v>1230</v>
      </c>
      <c r="C1618" s="37">
        <v>1.65</v>
      </c>
      <c r="D1618" s="166">
        <v>9771600516</v>
      </c>
    </row>
    <row r="1619" spans="1:4">
      <c r="A1619" s="26"/>
      <c r="B1619" s="31" t="s">
        <v>1231</v>
      </c>
      <c r="C1619" s="37">
        <v>1.65</v>
      </c>
      <c r="D1619" s="166">
        <v>9771600524</v>
      </c>
    </row>
    <row r="1620" spans="1:4">
      <c r="A1620" s="26"/>
      <c r="B1620" s="31" t="s">
        <v>1232</v>
      </c>
      <c r="C1620" s="37">
        <v>1.65</v>
      </c>
      <c r="D1620" s="166">
        <v>9771600532</v>
      </c>
    </row>
    <row r="1621" spans="1:4">
      <c r="A1621" s="261" t="s">
        <v>4772</v>
      </c>
      <c r="B1621" s="261"/>
      <c r="C1621" s="261"/>
      <c r="D1621" s="261"/>
    </row>
    <row r="1622" spans="1:4">
      <c r="A1622" s="278" t="s">
        <v>1233</v>
      </c>
      <c r="B1622" s="279"/>
      <c r="C1622" s="279"/>
      <c r="D1622" s="280"/>
    </row>
    <row r="1623" spans="1:4">
      <c r="A1623" s="26"/>
      <c r="B1623" s="31" t="s">
        <v>1234</v>
      </c>
      <c r="C1623" s="37">
        <v>2.5</v>
      </c>
      <c r="D1623" s="166">
        <v>9771603337</v>
      </c>
    </row>
    <row r="1624" spans="1:4">
      <c r="A1624" s="26"/>
      <c r="B1624" s="31" t="s">
        <v>1235</v>
      </c>
      <c r="C1624" s="37">
        <v>2.5</v>
      </c>
      <c r="D1624" s="166">
        <v>9771603043</v>
      </c>
    </row>
    <row r="1625" spans="1:4">
      <c r="A1625" s="26"/>
      <c r="B1625" s="31" t="s">
        <v>1236</v>
      </c>
      <c r="C1625" s="37">
        <v>2.5</v>
      </c>
      <c r="D1625" s="166">
        <v>9771603116</v>
      </c>
    </row>
    <row r="1626" spans="1:4">
      <c r="A1626" s="26"/>
      <c r="B1626" s="31" t="s">
        <v>1237</v>
      </c>
      <c r="C1626" s="37">
        <v>2.5</v>
      </c>
      <c r="D1626" s="166">
        <v>9771603310</v>
      </c>
    </row>
    <row r="1627" spans="1:4">
      <c r="A1627" s="26"/>
      <c r="B1627" s="31" t="s">
        <v>1238</v>
      </c>
      <c r="C1627" s="37">
        <v>2.5</v>
      </c>
      <c r="D1627" s="166">
        <v>9771603167</v>
      </c>
    </row>
    <row r="1628" spans="1:4">
      <c r="A1628" s="26"/>
      <c r="B1628" s="31" t="s">
        <v>1239</v>
      </c>
      <c r="C1628" s="37">
        <v>2.5</v>
      </c>
      <c r="D1628" s="166">
        <v>9771603361</v>
      </c>
    </row>
    <row r="1629" spans="1:4">
      <c r="A1629" s="26"/>
      <c r="B1629" s="31" t="s">
        <v>1240</v>
      </c>
      <c r="C1629" s="37">
        <v>2.5</v>
      </c>
      <c r="D1629" s="166">
        <v>9771603019</v>
      </c>
    </row>
    <row r="1630" spans="1:4">
      <c r="A1630" s="26"/>
      <c r="B1630" s="31" t="s">
        <v>1241</v>
      </c>
      <c r="C1630" s="37">
        <v>2.5</v>
      </c>
      <c r="D1630" s="166">
        <v>9771603140</v>
      </c>
    </row>
    <row r="1631" spans="1:4">
      <c r="A1631" s="26"/>
      <c r="B1631" s="31" t="s">
        <v>1242</v>
      </c>
      <c r="C1631" s="37">
        <v>2.5</v>
      </c>
      <c r="D1631" s="166">
        <v>9771603000</v>
      </c>
    </row>
    <row r="1632" spans="1:4">
      <c r="A1632" s="281" t="s">
        <v>4691</v>
      </c>
      <c r="B1632" s="281"/>
      <c r="C1632" s="281"/>
      <c r="D1632" s="281"/>
    </row>
    <row r="1633" spans="1:4">
      <c r="A1633" s="26"/>
      <c r="B1633" s="31" t="s">
        <v>1243</v>
      </c>
      <c r="C1633" s="37">
        <v>2.5</v>
      </c>
      <c r="D1633" s="166">
        <v>9771603027</v>
      </c>
    </row>
    <row r="1634" spans="1:4">
      <c r="A1634" s="26"/>
      <c r="B1634" s="31" t="s">
        <v>1244</v>
      </c>
      <c r="C1634" s="37">
        <v>2.5</v>
      </c>
      <c r="D1634" s="166">
        <v>9771603132</v>
      </c>
    </row>
    <row r="1635" spans="1:4">
      <c r="A1635" s="26"/>
      <c r="B1635" s="31" t="s">
        <v>1245</v>
      </c>
      <c r="C1635" s="37">
        <v>2.5</v>
      </c>
      <c r="D1635" s="166">
        <v>9771603183</v>
      </c>
    </row>
    <row r="1636" spans="1:4">
      <c r="A1636" s="26"/>
      <c r="B1636" s="31" t="s">
        <v>1246</v>
      </c>
      <c r="C1636" s="37">
        <v>2.5</v>
      </c>
      <c r="D1636" s="166">
        <v>9771603507</v>
      </c>
    </row>
    <row r="1637" spans="1:4">
      <c r="A1637" s="26"/>
      <c r="B1637" s="31" t="s">
        <v>1247</v>
      </c>
      <c r="C1637" s="37">
        <v>2.5</v>
      </c>
      <c r="D1637" s="166">
        <v>9771603353</v>
      </c>
    </row>
    <row r="1638" spans="1:4">
      <c r="A1638" s="26"/>
      <c r="B1638" s="31" t="s">
        <v>1248</v>
      </c>
      <c r="C1638" s="37">
        <v>2.5</v>
      </c>
      <c r="D1638" s="166">
        <v>9771603175</v>
      </c>
    </row>
    <row r="1639" spans="1:4">
      <c r="A1639" s="26"/>
      <c r="B1639" s="31" t="s">
        <v>1249</v>
      </c>
      <c r="C1639" s="37">
        <v>2.5</v>
      </c>
      <c r="D1639" s="166">
        <v>9771603035</v>
      </c>
    </row>
    <row r="1640" spans="1:4">
      <c r="A1640" s="26"/>
      <c r="B1640" s="31" t="s">
        <v>1250</v>
      </c>
      <c r="C1640" s="37">
        <v>2.5</v>
      </c>
      <c r="D1640" s="166">
        <v>9771603302</v>
      </c>
    </row>
    <row r="1641" spans="1:4">
      <c r="A1641" s="26"/>
      <c r="B1641" s="31" t="s">
        <v>1251</v>
      </c>
      <c r="C1641" s="37">
        <v>2.5</v>
      </c>
      <c r="D1641" s="166">
        <v>9771603124</v>
      </c>
    </row>
    <row r="1642" spans="1:4">
      <c r="A1642" s="26"/>
      <c r="B1642" s="31" t="s">
        <v>1252</v>
      </c>
      <c r="C1642" s="37">
        <v>2.5</v>
      </c>
      <c r="D1642" s="166">
        <v>9771603159</v>
      </c>
    </row>
    <row r="1643" spans="1:4">
      <c r="A1643" s="26"/>
      <c r="B1643" s="31" t="s">
        <v>1253</v>
      </c>
      <c r="C1643" s="37">
        <v>2.5</v>
      </c>
      <c r="D1643" s="166">
        <v>9771603469</v>
      </c>
    </row>
    <row r="1644" spans="1:4">
      <c r="A1644" s="281" t="s">
        <v>4692</v>
      </c>
      <c r="B1644" s="281"/>
      <c r="C1644" s="281"/>
      <c r="D1644" s="281"/>
    </row>
    <row r="1645" spans="1:4">
      <c r="A1645" s="26"/>
      <c r="B1645" s="31" t="s">
        <v>1254</v>
      </c>
      <c r="C1645" s="37">
        <v>2.5</v>
      </c>
      <c r="D1645" s="166">
        <v>9771603329</v>
      </c>
    </row>
    <row r="1646" spans="1:4">
      <c r="A1646" s="26"/>
      <c r="B1646" s="31" t="s">
        <v>1255</v>
      </c>
      <c r="C1646" s="37">
        <v>2.5</v>
      </c>
      <c r="D1646" s="166">
        <v>9771603051</v>
      </c>
    </row>
    <row r="1647" spans="1:4">
      <c r="A1647" s="26"/>
      <c r="B1647" s="31" t="s">
        <v>1256</v>
      </c>
      <c r="C1647" s="37">
        <v>2.5</v>
      </c>
      <c r="D1647" s="166" t="s">
        <v>1257</v>
      </c>
    </row>
    <row r="1648" spans="1:4">
      <c r="A1648" s="26"/>
      <c r="B1648" s="31" t="s">
        <v>1258</v>
      </c>
      <c r="C1648" s="37">
        <v>2.5</v>
      </c>
      <c r="D1648" s="166">
        <v>9771603345</v>
      </c>
    </row>
    <row r="1649" spans="1:4">
      <c r="A1649" s="26"/>
      <c r="B1649" s="31" t="s">
        <v>1259</v>
      </c>
      <c r="C1649" s="37">
        <v>2.5</v>
      </c>
      <c r="D1649" s="166" t="s">
        <v>1260</v>
      </c>
    </row>
    <row r="1650" spans="1:4">
      <c r="A1650" s="282" t="s">
        <v>4773</v>
      </c>
      <c r="B1650" s="282"/>
      <c r="C1650" s="282"/>
      <c r="D1650" s="282"/>
    </row>
    <row r="1651" spans="1:4">
      <c r="A1651" s="26"/>
      <c r="B1651" s="31" t="s">
        <v>1261</v>
      </c>
      <c r="C1651" s="37">
        <v>3.5</v>
      </c>
      <c r="D1651" s="166" t="s">
        <v>1262</v>
      </c>
    </row>
    <row r="1652" spans="1:4">
      <c r="A1652" s="26"/>
      <c r="B1652" s="31" t="s">
        <v>1263</v>
      </c>
      <c r="C1652" s="37">
        <v>3.5</v>
      </c>
      <c r="D1652" s="166">
        <v>9953105596</v>
      </c>
    </row>
    <row r="1653" spans="1:4">
      <c r="A1653" s="26"/>
      <c r="B1653" s="31" t="s">
        <v>1264</v>
      </c>
      <c r="C1653" s="37">
        <v>3.5</v>
      </c>
      <c r="D1653" s="166">
        <v>9953105561</v>
      </c>
    </row>
    <row r="1654" spans="1:4">
      <c r="A1654" s="26"/>
      <c r="B1654" s="31" t="s">
        <v>1265</v>
      </c>
      <c r="C1654" s="37">
        <v>3.5</v>
      </c>
      <c r="D1654" s="166">
        <v>9953105588</v>
      </c>
    </row>
    <row r="1655" spans="1:4">
      <c r="A1655" s="261" t="s">
        <v>4774</v>
      </c>
      <c r="B1655" s="261"/>
      <c r="C1655" s="261"/>
      <c r="D1655" s="261"/>
    </row>
    <row r="1656" spans="1:4">
      <c r="A1656" s="26"/>
      <c r="B1656" s="31" t="s">
        <v>1266</v>
      </c>
      <c r="C1656" s="37">
        <v>2.5</v>
      </c>
      <c r="D1656" s="167" t="s">
        <v>7112</v>
      </c>
    </row>
    <row r="1657" spans="1:4">
      <c r="A1657" s="26"/>
      <c r="B1657" s="31" t="s">
        <v>1267</v>
      </c>
      <c r="C1657" s="37">
        <v>2.5</v>
      </c>
      <c r="D1657" s="167" t="s">
        <v>1268</v>
      </c>
    </row>
    <row r="1658" spans="1:4">
      <c r="A1658" s="26"/>
      <c r="B1658" s="31" t="s">
        <v>1269</v>
      </c>
      <c r="C1658" s="37">
        <v>2.5</v>
      </c>
      <c r="D1658" s="167" t="s">
        <v>7113</v>
      </c>
    </row>
    <row r="1659" spans="1:4">
      <c r="A1659" s="26"/>
      <c r="B1659" s="31" t="s">
        <v>1270</v>
      </c>
      <c r="C1659" s="37">
        <v>2.5</v>
      </c>
      <c r="D1659" s="167" t="s">
        <v>7114</v>
      </c>
    </row>
    <row r="1660" spans="1:4">
      <c r="A1660" s="26"/>
      <c r="B1660" s="31" t="s">
        <v>1271</v>
      </c>
      <c r="C1660" s="37">
        <v>2.5</v>
      </c>
      <c r="D1660" s="167" t="s">
        <v>7115</v>
      </c>
    </row>
    <row r="1661" spans="1:4">
      <c r="A1661" s="26"/>
      <c r="B1661" s="31" t="s">
        <v>1272</v>
      </c>
      <c r="C1661" s="37">
        <v>2.5</v>
      </c>
      <c r="D1661" s="167" t="s">
        <v>7117</v>
      </c>
    </row>
    <row r="1662" spans="1:4">
      <c r="A1662" s="26"/>
      <c r="B1662" s="31" t="s">
        <v>1273</v>
      </c>
      <c r="C1662" s="37">
        <v>2.5</v>
      </c>
      <c r="D1662" s="167" t="s">
        <v>7116</v>
      </c>
    </row>
    <row r="1663" spans="1:4">
      <c r="A1663" s="26"/>
      <c r="B1663" s="31" t="s">
        <v>1274</v>
      </c>
      <c r="C1663" s="37">
        <v>2.5</v>
      </c>
      <c r="D1663" s="167" t="s">
        <v>7118</v>
      </c>
    </row>
    <row r="1664" spans="1:4">
      <c r="A1664" s="26"/>
      <c r="B1664" s="31" t="s">
        <v>1275</v>
      </c>
      <c r="C1664" s="37">
        <v>2.5</v>
      </c>
      <c r="D1664" s="167" t="s">
        <v>7119</v>
      </c>
    </row>
    <row r="1665" spans="1:4">
      <c r="A1665" s="26"/>
      <c r="B1665" s="31" t="s">
        <v>1276</v>
      </c>
      <c r="C1665" s="37">
        <v>2.5</v>
      </c>
      <c r="D1665" s="167" t="s">
        <v>7120</v>
      </c>
    </row>
    <row r="1666" spans="1:4">
      <c r="A1666" s="26"/>
      <c r="B1666" s="31" t="s">
        <v>1277</v>
      </c>
      <c r="C1666" s="37">
        <v>2.5</v>
      </c>
      <c r="D1666" s="167" t="s">
        <v>7121</v>
      </c>
    </row>
    <row r="1667" spans="1:4">
      <c r="A1667" s="26"/>
      <c r="B1667" s="31" t="s">
        <v>1278</v>
      </c>
      <c r="C1667" s="37">
        <v>2.5</v>
      </c>
      <c r="D1667" s="167" t="s">
        <v>7122</v>
      </c>
    </row>
    <row r="1668" spans="1:4">
      <c r="A1668" s="26"/>
      <c r="B1668" s="31" t="s">
        <v>1279</v>
      </c>
      <c r="C1668" s="37">
        <v>2.5</v>
      </c>
      <c r="D1668" s="167" t="s">
        <v>1280</v>
      </c>
    </row>
    <row r="1669" spans="1:4">
      <c r="A1669" s="26"/>
      <c r="B1669" s="31" t="s">
        <v>1281</v>
      </c>
      <c r="C1669" s="37">
        <v>2.5</v>
      </c>
      <c r="D1669" s="167" t="s">
        <v>7123</v>
      </c>
    </row>
    <row r="1670" spans="1:4">
      <c r="A1670" s="26"/>
      <c r="B1670" s="31" t="s">
        <v>1282</v>
      </c>
      <c r="C1670" s="37">
        <v>2.5</v>
      </c>
      <c r="D1670" s="167" t="s">
        <v>7124</v>
      </c>
    </row>
    <row r="1671" spans="1:4">
      <c r="A1671" s="26"/>
      <c r="B1671" s="31" t="s">
        <v>1283</v>
      </c>
      <c r="C1671" s="37">
        <v>2.5</v>
      </c>
      <c r="D1671" s="167" t="s">
        <v>7125</v>
      </c>
    </row>
    <row r="1672" spans="1:4">
      <c r="A1672" s="26"/>
      <c r="B1672" s="31" t="s">
        <v>1284</v>
      </c>
      <c r="C1672" s="37">
        <v>2.5</v>
      </c>
      <c r="D1672" s="167" t="s">
        <v>7126</v>
      </c>
    </row>
    <row r="1673" spans="1:4">
      <c r="A1673" s="26"/>
      <c r="B1673" s="31" t="s">
        <v>1285</v>
      </c>
      <c r="C1673" s="37">
        <v>2.5</v>
      </c>
      <c r="D1673" s="167" t="s">
        <v>7127</v>
      </c>
    </row>
    <row r="1674" spans="1:4">
      <c r="A1674" s="26"/>
      <c r="B1674" s="31" t="s">
        <v>1286</v>
      </c>
      <c r="C1674" s="37">
        <v>2.5</v>
      </c>
      <c r="D1674" s="167" t="s">
        <v>7128</v>
      </c>
    </row>
    <row r="1675" spans="1:4">
      <c r="A1675" s="26"/>
      <c r="B1675" s="31" t="s">
        <v>1287</v>
      </c>
      <c r="C1675" s="37">
        <v>2.5</v>
      </c>
      <c r="D1675" s="167" t="s">
        <v>7129</v>
      </c>
    </row>
    <row r="1676" spans="1:4">
      <c r="A1676" s="283" t="s">
        <v>4797</v>
      </c>
      <c r="B1676" s="283"/>
      <c r="C1676" s="283"/>
      <c r="D1676" s="283"/>
    </row>
    <row r="1677" spans="1:4">
      <c r="A1677" s="291" t="s">
        <v>1233</v>
      </c>
      <c r="B1677" s="291"/>
      <c r="C1677" s="291"/>
      <c r="D1677" s="291"/>
    </row>
    <row r="1678" spans="1:4">
      <c r="A1678" s="26"/>
      <c r="B1678" s="31" t="s">
        <v>1288</v>
      </c>
      <c r="C1678" s="37">
        <v>3.85</v>
      </c>
      <c r="D1678" s="166">
        <v>9771603566</v>
      </c>
    </row>
    <row r="1679" spans="1:4">
      <c r="A1679" s="26"/>
      <c r="B1679" s="31" t="s">
        <v>1266</v>
      </c>
      <c r="C1679" s="37">
        <v>3.85</v>
      </c>
      <c r="D1679" s="166">
        <v>9771603655</v>
      </c>
    </row>
    <row r="1680" spans="1:4">
      <c r="A1680" s="26"/>
      <c r="B1680" s="31" t="s">
        <v>1289</v>
      </c>
      <c r="C1680" s="37">
        <v>3.85</v>
      </c>
      <c r="D1680" s="166">
        <v>9771603612</v>
      </c>
    </row>
    <row r="1681" spans="1:4">
      <c r="A1681" s="26"/>
      <c r="B1681" s="31" t="s">
        <v>1290</v>
      </c>
      <c r="C1681" s="37">
        <v>3.85</v>
      </c>
      <c r="D1681" s="166">
        <v>9771603787</v>
      </c>
    </row>
    <row r="1682" spans="1:4">
      <c r="A1682" s="26"/>
      <c r="B1682" s="31" t="s">
        <v>1276</v>
      </c>
      <c r="C1682" s="37">
        <v>3.85</v>
      </c>
      <c r="D1682" s="166">
        <v>9771603698</v>
      </c>
    </row>
    <row r="1683" spans="1:4">
      <c r="A1683" s="26"/>
      <c r="B1683" s="31" t="s">
        <v>1291</v>
      </c>
      <c r="C1683" s="37">
        <v>3.85</v>
      </c>
      <c r="D1683" s="166">
        <v>9771603663</v>
      </c>
    </row>
    <row r="1684" spans="1:4">
      <c r="A1684" s="26"/>
      <c r="B1684" s="31" t="s">
        <v>1292</v>
      </c>
      <c r="C1684" s="37">
        <v>3.85</v>
      </c>
      <c r="D1684" s="166">
        <v>9771603558</v>
      </c>
    </row>
    <row r="1685" spans="1:4">
      <c r="A1685" s="26"/>
      <c r="B1685" s="31" t="s">
        <v>1282</v>
      </c>
      <c r="C1685" s="37">
        <v>3.85</v>
      </c>
      <c r="D1685" s="166">
        <v>9771603868</v>
      </c>
    </row>
    <row r="1686" spans="1:4">
      <c r="A1686" s="26"/>
      <c r="B1686" s="31" t="s">
        <v>1293</v>
      </c>
      <c r="C1686" s="37">
        <v>3.85</v>
      </c>
      <c r="D1686" s="166">
        <v>9771603736</v>
      </c>
    </row>
    <row r="1687" spans="1:4">
      <c r="A1687" s="26"/>
      <c r="B1687" s="31" t="s">
        <v>3982</v>
      </c>
      <c r="C1687" s="37">
        <v>3.85</v>
      </c>
      <c r="D1687" s="166">
        <v>9771610252</v>
      </c>
    </row>
    <row r="1688" spans="1:4">
      <c r="A1688" s="26"/>
      <c r="B1688" s="31" t="s">
        <v>3983</v>
      </c>
      <c r="C1688" s="37">
        <v>3.85</v>
      </c>
      <c r="D1688" s="166">
        <v>9771610287</v>
      </c>
    </row>
    <row r="1689" spans="1:4">
      <c r="A1689" s="281" t="s">
        <v>4691</v>
      </c>
      <c r="B1689" s="281"/>
      <c r="C1689" s="281"/>
      <c r="D1689" s="281"/>
    </row>
    <row r="1690" spans="1:4">
      <c r="A1690" s="26"/>
      <c r="B1690" s="31" t="s">
        <v>1286</v>
      </c>
      <c r="C1690" s="37">
        <v>3.85</v>
      </c>
      <c r="D1690" s="166" t="s">
        <v>3984</v>
      </c>
    </row>
    <row r="1691" spans="1:4">
      <c r="A1691" s="26"/>
      <c r="B1691" s="31" t="s">
        <v>1284</v>
      </c>
      <c r="C1691" s="37">
        <v>3.85</v>
      </c>
      <c r="D1691" s="166">
        <v>9771603582</v>
      </c>
    </row>
    <row r="1692" spans="1:4">
      <c r="A1692" s="26"/>
      <c r="B1692" s="31" t="s">
        <v>3985</v>
      </c>
      <c r="C1692" s="37">
        <v>3.85</v>
      </c>
      <c r="D1692" s="166">
        <v>9771604074</v>
      </c>
    </row>
    <row r="1693" spans="1:4">
      <c r="A1693" s="26"/>
      <c r="B1693" s="31" t="s">
        <v>3986</v>
      </c>
      <c r="C1693" s="37">
        <v>3.85</v>
      </c>
      <c r="D1693" s="166">
        <v>9771603604</v>
      </c>
    </row>
    <row r="1694" spans="1:4">
      <c r="A1694" s="26"/>
      <c r="B1694" s="31" t="s">
        <v>1270</v>
      </c>
      <c r="C1694" s="37">
        <v>3.85</v>
      </c>
      <c r="D1694" s="166">
        <v>9771603574</v>
      </c>
    </row>
    <row r="1695" spans="1:4">
      <c r="A1695" s="26"/>
      <c r="B1695" s="31" t="s">
        <v>1272</v>
      </c>
      <c r="C1695" s="37">
        <v>3.85</v>
      </c>
      <c r="D1695" s="166">
        <v>9771603515</v>
      </c>
    </row>
    <row r="1696" spans="1:4">
      <c r="A1696" s="26"/>
      <c r="B1696" s="31" t="s">
        <v>1274</v>
      </c>
      <c r="C1696" s="37">
        <v>3.85</v>
      </c>
      <c r="D1696" s="166">
        <v>9771603647</v>
      </c>
    </row>
    <row r="1697" spans="1:4">
      <c r="A1697" s="26"/>
      <c r="B1697" s="31" t="s">
        <v>7441</v>
      </c>
      <c r="C1697" s="37">
        <v>3.85</v>
      </c>
      <c r="D1697" s="166" t="s">
        <v>3987</v>
      </c>
    </row>
    <row r="1698" spans="1:4">
      <c r="A1698" s="26"/>
      <c r="B1698" s="31" t="s">
        <v>1278</v>
      </c>
      <c r="C1698" s="37">
        <v>3.85</v>
      </c>
      <c r="D1698" s="166">
        <v>9771603590</v>
      </c>
    </row>
    <row r="1699" spans="1:4">
      <c r="A1699" s="26"/>
      <c r="B1699" s="31" t="s">
        <v>3988</v>
      </c>
      <c r="C1699" s="37">
        <v>3.85</v>
      </c>
      <c r="D1699" s="166">
        <v>9771603728</v>
      </c>
    </row>
    <row r="1700" spans="1:4">
      <c r="A1700" s="26"/>
      <c r="B1700" s="31" t="s">
        <v>3989</v>
      </c>
      <c r="C1700" s="37">
        <v>3.5</v>
      </c>
      <c r="D1700" s="166">
        <v>9771610260</v>
      </c>
    </row>
    <row r="1701" spans="1:4">
      <c r="A1701" s="26"/>
      <c r="B1701" s="31" t="s">
        <v>3990</v>
      </c>
      <c r="C1701" s="37">
        <v>3.5</v>
      </c>
      <c r="D1701" s="166">
        <v>9771610295</v>
      </c>
    </row>
    <row r="1702" spans="1:4">
      <c r="A1702" s="26"/>
      <c r="B1702" s="31" t="s">
        <v>3991</v>
      </c>
      <c r="C1702" s="37">
        <v>3.5</v>
      </c>
      <c r="D1702" s="166">
        <v>9771610309</v>
      </c>
    </row>
    <row r="1703" spans="1:4">
      <c r="A1703" s="281" t="s">
        <v>4692</v>
      </c>
      <c r="B1703" s="281"/>
      <c r="C1703" s="281"/>
      <c r="D1703" s="281"/>
    </row>
    <row r="1704" spans="1:4">
      <c r="A1704" s="26"/>
      <c r="B1704" s="31" t="s">
        <v>1267</v>
      </c>
      <c r="C1704" s="37">
        <v>3.85</v>
      </c>
      <c r="D1704" s="166">
        <v>9771603531</v>
      </c>
    </row>
    <row r="1705" spans="1:4">
      <c r="A1705" s="26"/>
      <c r="B1705" s="31" t="s">
        <v>1271</v>
      </c>
      <c r="C1705" s="37">
        <v>3.85</v>
      </c>
      <c r="D1705" s="166">
        <v>9771603639</v>
      </c>
    </row>
    <row r="1706" spans="1:4">
      <c r="A1706" s="26"/>
      <c r="B1706" s="31" t="s">
        <v>1273</v>
      </c>
      <c r="C1706" s="37">
        <v>3.85</v>
      </c>
      <c r="D1706" s="166" t="s">
        <v>3992</v>
      </c>
    </row>
    <row r="1707" spans="1:4">
      <c r="A1707" s="26"/>
      <c r="B1707" s="31" t="s">
        <v>1275</v>
      </c>
      <c r="C1707" s="37">
        <v>3.85</v>
      </c>
      <c r="D1707" s="166">
        <v>9771603876</v>
      </c>
    </row>
    <row r="1708" spans="1:4">
      <c r="A1708" s="26"/>
      <c r="B1708" s="31" t="s">
        <v>3993</v>
      </c>
      <c r="C1708" s="37">
        <v>3.85</v>
      </c>
      <c r="D1708" s="166">
        <v>9771603620</v>
      </c>
    </row>
    <row r="1709" spans="1:4">
      <c r="A1709" s="26"/>
      <c r="B1709" s="31" t="s">
        <v>1279</v>
      </c>
      <c r="C1709" s="37">
        <v>3.85</v>
      </c>
      <c r="D1709" s="166" t="s">
        <v>3994</v>
      </c>
    </row>
    <row r="1710" spans="1:4">
      <c r="A1710" s="26"/>
      <c r="B1710" s="31" t="s">
        <v>3995</v>
      </c>
      <c r="C1710" s="37">
        <v>3.85</v>
      </c>
      <c r="D1710" s="166">
        <v>9771603671</v>
      </c>
    </row>
    <row r="1711" spans="1:4">
      <c r="A1711" s="26"/>
      <c r="B1711" s="31" t="s">
        <v>3996</v>
      </c>
      <c r="C1711" s="37">
        <v>3.85</v>
      </c>
      <c r="D1711" s="166">
        <v>9771604333</v>
      </c>
    </row>
    <row r="1712" spans="1:4">
      <c r="A1712" s="26"/>
      <c r="B1712" s="31" t="s">
        <v>1287</v>
      </c>
      <c r="C1712" s="37">
        <v>3.85</v>
      </c>
      <c r="D1712" s="166">
        <v>9771603701</v>
      </c>
    </row>
    <row r="1713" spans="1:4">
      <c r="A1713" s="26"/>
      <c r="B1713" s="31" t="s">
        <v>3997</v>
      </c>
      <c r="C1713" s="37">
        <v>3.85</v>
      </c>
      <c r="D1713" s="166">
        <v>9771610279</v>
      </c>
    </row>
    <row r="1714" spans="1:4">
      <c r="A1714" s="26"/>
      <c r="B1714" s="31" t="s">
        <v>3998</v>
      </c>
      <c r="C1714" s="37">
        <v>3.85</v>
      </c>
      <c r="D1714" s="166">
        <v>9771610317</v>
      </c>
    </row>
    <row r="1715" spans="1:4">
      <c r="A1715" s="26"/>
      <c r="B1715" s="31" t="s">
        <v>3999</v>
      </c>
      <c r="C1715" s="37">
        <v>3.85</v>
      </c>
      <c r="D1715" s="166">
        <v>9771610325</v>
      </c>
    </row>
    <row r="1716" spans="1:4">
      <c r="A1716" s="26"/>
      <c r="B1716" s="31" t="s">
        <v>4000</v>
      </c>
      <c r="C1716" s="37">
        <v>3.85</v>
      </c>
      <c r="D1716" s="166">
        <v>9771610333</v>
      </c>
    </row>
    <row r="1717" spans="1:4">
      <c r="A1717" s="292" t="s">
        <v>4798</v>
      </c>
      <c r="B1717" s="292"/>
      <c r="C1717" s="292"/>
      <c r="D1717" s="292"/>
    </row>
    <row r="1718" spans="1:4">
      <c r="A1718" s="26"/>
      <c r="B1718" s="31" t="s">
        <v>4001</v>
      </c>
      <c r="C1718" s="37">
        <v>2.75</v>
      </c>
      <c r="D1718" s="166">
        <v>9771605321</v>
      </c>
    </row>
    <row r="1719" spans="1:4">
      <c r="A1719" s="26"/>
      <c r="B1719" s="31" t="s">
        <v>4002</v>
      </c>
      <c r="C1719" s="37">
        <v>2.75</v>
      </c>
      <c r="D1719" s="166">
        <v>9771605275</v>
      </c>
    </row>
    <row r="1720" spans="1:4">
      <c r="A1720" s="26"/>
      <c r="B1720" s="31" t="s">
        <v>4003</v>
      </c>
      <c r="C1720" s="37">
        <v>2.75</v>
      </c>
      <c r="D1720" s="166" t="s">
        <v>4004</v>
      </c>
    </row>
    <row r="1721" spans="1:4">
      <c r="A1721" s="26"/>
      <c r="B1721" s="31" t="s">
        <v>4005</v>
      </c>
      <c r="C1721" s="37">
        <v>2.75</v>
      </c>
      <c r="D1721" s="166">
        <v>9771605283</v>
      </c>
    </row>
    <row r="1722" spans="1:4">
      <c r="A1722" s="26"/>
      <c r="B1722" s="31" t="s">
        <v>4006</v>
      </c>
      <c r="C1722" s="37">
        <v>2.75</v>
      </c>
      <c r="D1722" s="166">
        <v>9771605305</v>
      </c>
    </row>
    <row r="1723" spans="1:4">
      <c r="A1723" s="26"/>
      <c r="B1723" s="31" t="s">
        <v>4007</v>
      </c>
      <c r="C1723" s="37">
        <v>2.75</v>
      </c>
      <c r="D1723" s="166">
        <v>9771605313</v>
      </c>
    </row>
    <row r="1724" spans="1:4">
      <c r="A1724" s="26"/>
      <c r="B1724" s="31" t="s">
        <v>4008</v>
      </c>
      <c r="C1724" s="37">
        <v>2.75</v>
      </c>
      <c r="D1724" s="166">
        <v>9771605356</v>
      </c>
    </row>
    <row r="1725" spans="1:4">
      <c r="A1725" s="26"/>
      <c r="B1725" s="31" t="s">
        <v>6280</v>
      </c>
      <c r="C1725" s="37">
        <v>2.75</v>
      </c>
      <c r="D1725" s="166">
        <v>9771606093</v>
      </c>
    </row>
    <row r="1726" spans="1:4">
      <c r="A1726" s="26"/>
      <c r="B1726" s="31" t="s">
        <v>4009</v>
      </c>
      <c r="C1726" s="37">
        <v>2.75</v>
      </c>
      <c r="D1726" s="166">
        <v>9771606115</v>
      </c>
    </row>
    <row r="1727" spans="1:4">
      <c r="A1727" s="26"/>
      <c r="B1727" s="31" t="s">
        <v>4010</v>
      </c>
      <c r="C1727" s="37">
        <v>2.75</v>
      </c>
      <c r="D1727" s="166">
        <v>9771606107</v>
      </c>
    </row>
    <row r="1728" spans="1:4">
      <c r="A1728" s="26"/>
      <c r="B1728" s="31" t="s">
        <v>4011</v>
      </c>
      <c r="C1728" s="37">
        <v>2.75</v>
      </c>
      <c r="D1728" s="166">
        <v>9771605836</v>
      </c>
    </row>
    <row r="1729" spans="1:4">
      <c r="A1729" s="26"/>
      <c r="B1729" s="31" t="s">
        <v>4012</v>
      </c>
      <c r="C1729" s="37">
        <v>2.5</v>
      </c>
      <c r="D1729" s="166">
        <v>9771605291</v>
      </c>
    </row>
    <row r="1730" spans="1:4">
      <c r="A1730" s="293" t="s">
        <v>4799</v>
      </c>
      <c r="B1730" s="293"/>
      <c r="C1730" s="293"/>
      <c r="D1730" s="293"/>
    </row>
    <row r="1731" spans="1:4">
      <c r="A1731" s="26"/>
      <c r="B1731" s="31" t="s">
        <v>4013</v>
      </c>
      <c r="C1731" s="37">
        <v>3</v>
      </c>
      <c r="D1731" s="166">
        <v>9771605429</v>
      </c>
    </row>
    <row r="1732" spans="1:4">
      <c r="A1732" s="26"/>
      <c r="B1732" s="31" t="s">
        <v>4014</v>
      </c>
      <c r="C1732" s="37">
        <v>3</v>
      </c>
      <c r="D1732" s="166">
        <v>9771604732</v>
      </c>
    </row>
    <row r="1733" spans="1:4">
      <c r="A1733" s="26"/>
      <c r="B1733" s="31" t="s">
        <v>4015</v>
      </c>
      <c r="C1733" s="37">
        <v>3</v>
      </c>
      <c r="D1733" s="166">
        <v>9771604740</v>
      </c>
    </row>
    <row r="1734" spans="1:4">
      <c r="A1734" s="26"/>
      <c r="B1734" s="31" t="s">
        <v>4016</v>
      </c>
      <c r="C1734" s="37">
        <v>3</v>
      </c>
      <c r="D1734" s="166">
        <v>9771605410</v>
      </c>
    </row>
    <row r="1735" spans="1:4">
      <c r="A1735" s="26"/>
      <c r="B1735" s="31" t="s">
        <v>4017</v>
      </c>
      <c r="C1735" s="37">
        <v>3</v>
      </c>
      <c r="D1735" s="166">
        <v>9771604708</v>
      </c>
    </row>
    <row r="1736" spans="1:4">
      <c r="A1736" s="26"/>
      <c r="B1736" s="31" t="s">
        <v>4018</v>
      </c>
      <c r="C1736" s="37">
        <v>3</v>
      </c>
      <c r="D1736" s="166">
        <v>9771604716</v>
      </c>
    </row>
    <row r="1737" spans="1:4">
      <c r="A1737" s="26"/>
      <c r="B1737" s="31" t="s">
        <v>4019</v>
      </c>
      <c r="C1737" s="37">
        <v>3</v>
      </c>
      <c r="D1737" s="166">
        <v>9771604724</v>
      </c>
    </row>
    <row r="1738" spans="1:4">
      <c r="A1738" s="26"/>
      <c r="B1738" s="31" t="s">
        <v>4020</v>
      </c>
      <c r="C1738" s="37">
        <v>3</v>
      </c>
      <c r="D1738" s="166">
        <v>9771605445</v>
      </c>
    </row>
    <row r="1739" spans="1:4">
      <c r="A1739" s="26"/>
      <c r="B1739" s="31" t="s">
        <v>4021</v>
      </c>
      <c r="C1739" s="37">
        <v>3</v>
      </c>
      <c r="D1739" s="166">
        <v>9771605437</v>
      </c>
    </row>
    <row r="1740" spans="1:4">
      <c r="A1740" s="294" t="s">
        <v>4775</v>
      </c>
      <c r="B1740" s="294"/>
      <c r="C1740" s="294"/>
      <c r="D1740" s="294"/>
    </row>
    <row r="1741" spans="1:4">
      <c r="A1741" s="26" t="s">
        <v>4744</v>
      </c>
      <c r="B1741" s="26"/>
      <c r="C1741" s="37">
        <v>2</v>
      </c>
      <c r="D1741" s="166" t="s">
        <v>4022</v>
      </c>
    </row>
    <row r="1742" spans="1:4">
      <c r="A1742" s="26" t="s">
        <v>4023</v>
      </c>
      <c r="B1742" s="26"/>
      <c r="C1742" s="37">
        <v>2</v>
      </c>
      <c r="D1742" s="166" t="s">
        <v>4024</v>
      </c>
    </row>
    <row r="1743" spans="1:4">
      <c r="A1743" s="26" t="s">
        <v>4025</v>
      </c>
      <c r="B1743" s="26"/>
      <c r="C1743" s="37">
        <v>2</v>
      </c>
      <c r="D1743" s="166" t="s">
        <v>4026</v>
      </c>
    </row>
    <row r="1744" spans="1:4">
      <c r="A1744" s="26" t="s">
        <v>6281</v>
      </c>
      <c r="B1744" s="26"/>
      <c r="C1744" s="37">
        <v>2</v>
      </c>
      <c r="D1744" s="166" t="s">
        <v>4027</v>
      </c>
    </row>
    <row r="1745" spans="1:4">
      <c r="A1745" s="26" t="s">
        <v>6282</v>
      </c>
      <c r="B1745" s="26"/>
      <c r="C1745" s="37">
        <v>2</v>
      </c>
      <c r="D1745" s="166" t="s">
        <v>4028</v>
      </c>
    </row>
    <row r="1746" spans="1:4">
      <c r="A1746" s="26" t="s">
        <v>6283</v>
      </c>
      <c r="B1746" s="26"/>
      <c r="C1746" s="37">
        <v>2</v>
      </c>
      <c r="D1746" s="166" t="s">
        <v>4029</v>
      </c>
    </row>
    <row r="1747" spans="1:4">
      <c r="A1747" s="26" t="s">
        <v>6284</v>
      </c>
      <c r="B1747" s="26"/>
      <c r="C1747" s="37">
        <v>2</v>
      </c>
      <c r="D1747" s="166" t="s">
        <v>4030</v>
      </c>
    </row>
    <row r="1748" spans="1:4">
      <c r="A1748" s="26" t="s">
        <v>6285</v>
      </c>
      <c r="B1748" s="26"/>
      <c r="C1748" s="37">
        <v>2</v>
      </c>
      <c r="D1748" s="166" t="s">
        <v>4031</v>
      </c>
    </row>
    <row r="1749" spans="1:4">
      <c r="A1749" s="26" t="s">
        <v>6294</v>
      </c>
      <c r="B1749" s="26"/>
      <c r="C1749" s="37">
        <v>2</v>
      </c>
      <c r="D1749" s="166" t="s">
        <v>4032</v>
      </c>
    </row>
    <row r="1750" spans="1:4">
      <c r="A1750" s="26" t="s">
        <v>6286</v>
      </c>
      <c r="B1750" s="26"/>
      <c r="C1750" s="37">
        <v>2</v>
      </c>
      <c r="D1750" s="166" t="s">
        <v>4033</v>
      </c>
    </row>
    <row r="1751" spans="1:4">
      <c r="A1751" s="26" t="s">
        <v>6287</v>
      </c>
      <c r="B1751" s="26"/>
      <c r="C1751" s="37">
        <v>2</v>
      </c>
      <c r="D1751" s="166" t="s">
        <v>4034</v>
      </c>
    </row>
    <row r="1752" spans="1:4">
      <c r="A1752" s="26" t="s">
        <v>6288</v>
      </c>
      <c r="B1752" s="26"/>
      <c r="C1752" s="37">
        <v>2</v>
      </c>
      <c r="D1752" s="166" t="s">
        <v>4035</v>
      </c>
    </row>
    <row r="1753" spans="1:4">
      <c r="A1753" s="26" t="s">
        <v>6289</v>
      </c>
      <c r="B1753" s="26"/>
      <c r="C1753" s="37">
        <v>2</v>
      </c>
      <c r="D1753" s="166" t="s">
        <v>4036</v>
      </c>
    </row>
    <row r="1754" spans="1:4">
      <c r="A1754" s="26" t="s">
        <v>6290</v>
      </c>
      <c r="B1754" s="26"/>
      <c r="C1754" s="37">
        <v>2</v>
      </c>
      <c r="D1754" s="166" t="s">
        <v>4037</v>
      </c>
    </row>
    <row r="1755" spans="1:4">
      <c r="A1755" s="26" t="s">
        <v>6291</v>
      </c>
      <c r="B1755" s="26"/>
      <c r="C1755" s="37">
        <v>2</v>
      </c>
      <c r="D1755" s="166" t="s">
        <v>4038</v>
      </c>
    </row>
    <row r="1756" spans="1:4">
      <c r="A1756" s="26" t="s">
        <v>6292</v>
      </c>
      <c r="B1756" s="26"/>
      <c r="C1756" s="37">
        <v>2</v>
      </c>
      <c r="D1756" s="166">
        <v>9771604163</v>
      </c>
    </row>
    <row r="1757" spans="1:4">
      <c r="A1757" s="26" t="s">
        <v>4039</v>
      </c>
      <c r="B1757" s="26"/>
      <c r="C1757" s="37">
        <v>2</v>
      </c>
      <c r="D1757" s="166">
        <v>9771604120</v>
      </c>
    </row>
    <row r="1758" spans="1:4">
      <c r="A1758" s="26" t="s">
        <v>6293</v>
      </c>
      <c r="B1758" s="26"/>
      <c r="C1758" s="37">
        <v>2</v>
      </c>
      <c r="D1758" s="166">
        <v>9771604139</v>
      </c>
    </row>
    <row r="1759" spans="1:4">
      <c r="A1759" s="26" t="s">
        <v>4040</v>
      </c>
      <c r="B1759" s="26"/>
      <c r="C1759" s="37">
        <v>2</v>
      </c>
      <c r="D1759" s="166">
        <v>9771604147</v>
      </c>
    </row>
    <row r="1760" spans="1:4">
      <c r="A1760" s="26" t="s">
        <v>4041</v>
      </c>
      <c r="B1760" s="26"/>
      <c r="C1760" s="37">
        <v>2</v>
      </c>
      <c r="D1760" s="166">
        <v>9771604155</v>
      </c>
    </row>
    <row r="1761" spans="1:4">
      <c r="A1761" s="26" t="s">
        <v>4042</v>
      </c>
      <c r="B1761" s="26"/>
      <c r="C1761" s="37">
        <v>2</v>
      </c>
      <c r="D1761" s="166" t="s">
        <v>4043</v>
      </c>
    </row>
    <row r="1762" spans="1:4">
      <c r="A1762" s="231" t="s">
        <v>4776</v>
      </c>
      <c r="B1762" s="231"/>
      <c r="C1762" s="231"/>
      <c r="D1762" s="231"/>
    </row>
    <row r="1763" spans="1:4">
      <c r="A1763" s="26" t="s">
        <v>4044</v>
      </c>
      <c r="B1763" s="25"/>
      <c r="C1763" s="37">
        <v>2</v>
      </c>
      <c r="D1763" s="166" t="s">
        <v>4045</v>
      </c>
    </row>
    <row r="1764" spans="1:4">
      <c r="A1764" s="26" t="s">
        <v>6295</v>
      </c>
      <c r="B1764" s="25"/>
      <c r="C1764" s="37">
        <v>2</v>
      </c>
      <c r="D1764" s="166" t="s">
        <v>4046</v>
      </c>
    </row>
    <row r="1765" spans="1:4">
      <c r="A1765" s="26" t="s">
        <v>4047</v>
      </c>
      <c r="B1765" s="25"/>
      <c r="C1765" s="37">
        <v>2</v>
      </c>
      <c r="D1765" s="166" t="s">
        <v>4048</v>
      </c>
    </row>
    <row r="1766" spans="1:4">
      <c r="A1766" s="26" t="s">
        <v>4049</v>
      </c>
      <c r="B1766" s="25"/>
      <c r="C1766" s="37">
        <v>2</v>
      </c>
      <c r="D1766" s="166" t="s">
        <v>4050</v>
      </c>
    </row>
    <row r="1767" spans="1:4">
      <c r="A1767" s="26" t="s">
        <v>6296</v>
      </c>
      <c r="B1767" s="25"/>
      <c r="C1767" s="37">
        <v>2</v>
      </c>
      <c r="D1767" s="166" t="s">
        <v>4051</v>
      </c>
    </row>
    <row r="1768" spans="1:4">
      <c r="A1768" s="26" t="s">
        <v>4052</v>
      </c>
      <c r="B1768" s="25"/>
      <c r="C1768" s="37">
        <v>2</v>
      </c>
      <c r="D1768" s="166">
        <v>9771602314</v>
      </c>
    </row>
    <row r="1769" spans="1:4">
      <c r="A1769" s="26" t="s">
        <v>6297</v>
      </c>
      <c r="B1769" s="25"/>
      <c r="C1769" s="37">
        <v>2</v>
      </c>
      <c r="D1769" s="166">
        <v>9771602322</v>
      </c>
    </row>
    <row r="1770" spans="1:4">
      <c r="A1770" s="26" t="s">
        <v>4053</v>
      </c>
      <c r="B1770" s="25"/>
      <c r="C1770" s="37">
        <v>2</v>
      </c>
      <c r="D1770" s="166">
        <v>9771602330</v>
      </c>
    </row>
    <row r="1771" spans="1:4">
      <c r="A1771" s="26" t="s">
        <v>4054</v>
      </c>
      <c r="B1771" s="25"/>
      <c r="C1771" s="37">
        <v>2</v>
      </c>
      <c r="D1771" s="166">
        <v>9771602292</v>
      </c>
    </row>
    <row r="1772" spans="1:4">
      <c r="A1772" s="26" t="s">
        <v>4055</v>
      </c>
      <c r="B1772" s="25"/>
      <c r="C1772" s="37">
        <v>2</v>
      </c>
      <c r="D1772" s="166">
        <v>9771602306</v>
      </c>
    </row>
    <row r="1773" spans="1:4">
      <c r="A1773" s="26" t="s">
        <v>6298</v>
      </c>
      <c r="B1773" s="25"/>
      <c r="C1773" s="37">
        <v>2</v>
      </c>
      <c r="D1773" s="166" t="s">
        <v>4056</v>
      </c>
    </row>
    <row r="1774" spans="1:4">
      <c r="A1774" s="26" t="s">
        <v>6299</v>
      </c>
      <c r="B1774" s="25"/>
      <c r="C1774" s="37">
        <v>2</v>
      </c>
      <c r="D1774" s="166" t="s">
        <v>4057</v>
      </c>
    </row>
    <row r="1775" spans="1:4">
      <c r="A1775" s="26" t="s">
        <v>6300</v>
      </c>
      <c r="B1775" s="25"/>
      <c r="C1775" s="37">
        <v>2</v>
      </c>
      <c r="D1775" s="166" t="s">
        <v>4058</v>
      </c>
    </row>
    <row r="1776" spans="1:4">
      <c r="A1776" s="26" t="s">
        <v>4059</v>
      </c>
      <c r="B1776" s="25"/>
      <c r="C1776" s="37">
        <v>2</v>
      </c>
      <c r="D1776" s="166">
        <v>9771603485</v>
      </c>
    </row>
    <row r="1777" spans="1:4">
      <c r="A1777" s="26" t="s">
        <v>4060</v>
      </c>
      <c r="B1777" s="25"/>
      <c r="C1777" s="37">
        <v>2</v>
      </c>
      <c r="D1777" s="166">
        <v>9771603477</v>
      </c>
    </row>
    <row r="1778" spans="1:4">
      <c r="A1778" s="26" t="s">
        <v>4061</v>
      </c>
      <c r="B1778" s="25"/>
      <c r="C1778" s="37">
        <v>2</v>
      </c>
      <c r="D1778" s="166" t="s">
        <v>4062</v>
      </c>
    </row>
    <row r="1779" spans="1:4">
      <c r="A1779" s="26" t="s">
        <v>4063</v>
      </c>
      <c r="B1779" s="25"/>
      <c r="C1779" s="37">
        <v>2</v>
      </c>
      <c r="D1779" s="166" t="s">
        <v>4064</v>
      </c>
    </row>
    <row r="1780" spans="1:4">
      <c r="A1780" s="26" t="s">
        <v>6790</v>
      </c>
      <c r="B1780" s="25"/>
      <c r="C1780" s="37">
        <v>2</v>
      </c>
      <c r="D1780" s="166">
        <v>9771604252</v>
      </c>
    </row>
    <row r="1781" spans="1:4">
      <c r="A1781" s="26" t="s">
        <v>4065</v>
      </c>
      <c r="B1781" s="25"/>
      <c r="C1781" s="37">
        <v>2</v>
      </c>
      <c r="D1781" s="166">
        <v>9771605259</v>
      </c>
    </row>
    <row r="1782" spans="1:4">
      <c r="A1782" s="26" t="s">
        <v>4066</v>
      </c>
      <c r="B1782" s="25"/>
      <c r="C1782" s="37">
        <v>2</v>
      </c>
      <c r="D1782" s="166">
        <v>9771605267</v>
      </c>
    </row>
    <row r="1783" spans="1:4">
      <c r="A1783" s="26" t="s">
        <v>4067</v>
      </c>
      <c r="B1783" s="25"/>
      <c r="C1783" s="37">
        <v>2</v>
      </c>
      <c r="D1783" s="166">
        <v>9771610945</v>
      </c>
    </row>
    <row r="1784" spans="1:4">
      <c r="A1784" s="26" t="s">
        <v>6301</v>
      </c>
      <c r="B1784" s="25"/>
      <c r="C1784" s="37">
        <v>2</v>
      </c>
      <c r="D1784" s="166">
        <v>9771610783</v>
      </c>
    </row>
    <row r="1785" spans="1:4">
      <c r="A1785" s="26" t="s">
        <v>6302</v>
      </c>
      <c r="B1785" s="25"/>
      <c r="C1785" s="37">
        <v>2</v>
      </c>
      <c r="D1785" s="166">
        <v>9771611860</v>
      </c>
    </row>
    <row r="1786" spans="1:4">
      <c r="A1786" s="26" t="s">
        <v>5358</v>
      </c>
      <c r="B1786" s="25"/>
      <c r="C1786" s="37">
        <v>2</v>
      </c>
      <c r="D1786" s="166">
        <f>----   9771612204</f>
        <v>9771612204</v>
      </c>
    </row>
    <row r="1787" spans="1:4">
      <c r="A1787" s="26" t="s">
        <v>5415</v>
      </c>
      <c r="B1787" s="25"/>
      <c r="C1787" s="37">
        <v>2</v>
      </c>
      <c r="D1787" s="166">
        <f>----   9771612395</f>
        <v>9771612395</v>
      </c>
    </row>
    <row r="1788" spans="1:4">
      <c r="A1788" s="26" t="s">
        <v>5416</v>
      </c>
      <c r="B1788" s="25"/>
      <c r="C1788" s="37">
        <v>2</v>
      </c>
      <c r="D1788" s="166">
        <f>----   9771612387</f>
        <v>9771612387</v>
      </c>
    </row>
    <row r="1789" spans="1:4">
      <c r="A1789" s="26" t="s">
        <v>5359</v>
      </c>
      <c r="B1789" s="25"/>
      <c r="C1789" s="37">
        <v>2</v>
      </c>
      <c r="D1789" s="166">
        <f>----   9771612212</f>
        <v>9771612212</v>
      </c>
    </row>
    <row r="1790" spans="1:4" s="19" customFormat="1">
      <c r="A1790" s="26" t="s">
        <v>6303</v>
      </c>
      <c r="B1790" s="25"/>
      <c r="C1790" s="37">
        <v>2.5</v>
      </c>
      <c r="D1790" s="179">
        <v>9771612859</v>
      </c>
    </row>
    <row r="1791" spans="1:4">
      <c r="A1791" s="26" t="s">
        <v>6827</v>
      </c>
      <c r="B1791" s="86" t="s">
        <v>6828</v>
      </c>
      <c r="C1791" s="37">
        <v>2.5</v>
      </c>
      <c r="D1791" s="167" t="s">
        <v>7429</v>
      </c>
    </row>
    <row r="1792" spans="1:4">
      <c r="A1792" s="284" t="s">
        <v>5311</v>
      </c>
      <c r="B1792" s="285"/>
      <c r="C1792" s="285"/>
      <c r="D1792" s="286"/>
    </row>
    <row r="1793" spans="1:4">
      <c r="A1793" s="231" t="s">
        <v>4777</v>
      </c>
      <c r="B1793" s="231"/>
      <c r="C1793" s="231"/>
      <c r="D1793" s="231"/>
    </row>
    <row r="1794" spans="1:4">
      <c r="A1794" s="26" t="s">
        <v>4068</v>
      </c>
      <c r="B1794" s="26"/>
      <c r="C1794" s="37">
        <v>3.5</v>
      </c>
      <c r="D1794" s="166" t="s">
        <v>4069</v>
      </c>
    </row>
    <row r="1795" spans="1:4">
      <c r="A1795" s="26" t="s">
        <v>995</v>
      </c>
      <c r="B1795" s="26"/>
      <c r="C1795" s="37">
        <v>3.5</v>
      </c>
      <c r="D1795" s="166" t="s">
        <v>4070</v>
      </c>
    </row>
    <row r="1796" spans="1:4">
      <c r="A1796" s="26" t="s">
        <v>4071</v>
      </c>
      <c r="B1796" s="26"/>
      <c r="C1796" s="37">
        <v>3.5</v>
      </c>
      <c r="D1796" s="166" t="s">
        <v>4072</v>
      </c>
    </row>
    <row r="1797" spans="1:4">
      <c r="A1797" s="26" t="s">
        <v>4073</v>
      </c>
      <c r="B1797" s="26"/>
      <c r="C1797" s="37">
        <v>3.5</v>
      </c>
      <c r="D1797" s="166" t="s">
        <v>4074</v>
      </c>
    </row>
    <row r="1798" spans="1:4">
      <c r="A1798" s="26" t="s">
        <v>4075</v>
      </c>
      <c r="B1798" s="26"/>
      <c r="C1798" s="37">
        <v>3.5</v>
      </c>
      <c r="D1798" s="166" t="s">
        <v>4076</v>
      </c>
    </row>
    <row r="1799" spans="1:4">
      <c r="A1799" s="26" t="s">
        <v>4077</v>
      </c>
      <c r="B1799" s="26"/>
      <c r="C1799" s="37">
        <v>3.5</v>
      </c>
      <c r="D1799" s="166" t="s">
        <v>4078</v>
      </c>
    </row>
    <row r="1800" spans="1:4">
      <c r="A1800" s="26" t="s">
        <v>6304</v>
      </c>
      <c r="B1800" s="26"/>
      <c r="C1800" s="37">
        <v>3.5</v>
      </c>
      <c r="D1800" s="166" t="s">
        <v>4079</v>
      </c>
    </row>
    <row r="1801" spans="1:4">
      <c r="A1801" s="26" t="s">
        <v>4080</v>
      </c>
      <c r="B1801" s="26"/>
      <c r="C1801" s="37">
        <v>3.5</v>
      </c>
      <c r="D1801" s="166" t="s">
        <v>4081</v>
      </c>
    </row>
    <row r="1802" spans="1:4">
      <c r="A1802" s="26" t="s">
        <v>4082</v>
      </c>
      <c r="B1802" s="26"/>
      <c r="C1802" s="37">
        <v>28</v>
      </c>
      <c r="D1802" s="166" t="s">
        <v>4083</v>
      </c>
    </row>
    <row r="1803" spans="1:4">
      <c r="A1803" s="26" t="s">
        <v>4084</v>
      </c>
      <c r="B1803" s="26"/>
      <c r="C1803" s="37">
        <v>5</v>
      </c>
      <c r="D1803" s="166" t="s">
        <v>4085</v>
      </c>
    </row>
    <row r="1804" spans="1:4" s="19" customFormat="1">
      <c r="A1804" s="26" t="s">
        <v>4086</v>
      </c>
      <c r="B1804" s="26"/>
      <c r="C1804" s="37">
        <v>4</v>
      </c>
      <c r="D1804" s="166" t="s">
        <v>4087</v>
      </c>
    </row>
    <row r="1805" spans="1:4" s="19" customFormat="1">
      <c r="A1805" s="123" t="s">
        <v>7543</v>
      </c>
      <c r="B1805" s="123"/>
      <c r="C1805" s="102"/>
      <c r="D1805" s="177"/>
    </row>
    <row r="1806" spans="1:4" s="19" customFormat="1">
      <c r="A1806" s="26" t="s">
        <v>7544</v>
      </c>
      <c r="B1806" s="26"/>
      <c r="C1806" s="37">
        <v>3.5</v>
      </c>
      <c r="D1806" s="166">
        <v>9786144224465</v>
      </c>
    </row>
    <row r="1807" spans="1:4" s="19" customFormat="1">
      <c r="A1807" s="26" t="s">
        <v>7545</v>
      </c>
      <c r="B1807" s="26"/>
      <c r="C1807" s="37">
        <v>3.5</v>
      </c>
      <c r="D1807" s="166">
        <v>9786144224458</v>
      </c>
    </row>
    <row r="1808" spans="1:4" s="19" customFormat="1">
      <c r="A1808" s="26" t="s">
        <v>7546</v>
      </c>
      <c r="B1808" s="26"/>
      <c r="C1808" s="37">
        <v>3.5</v>
      </c>
      <c r="D1808" s="166">
        <v>9786144224441</v>
      </c>
    </row>
    <row r="1809" spans="1:4" s="19" customFormat="1">
      <c r="A1809" s="123" t="s">
        <v>7547</v>
      </c>
      <c r="B1809" s="123"/>
      <c r="C1809" s="102"/>
      <c r="D1809" s="177"/>
    </row>
    <row r="1810" spans="1:4" s="19" customFormat="1">
      <c r="A1810" s="26" t="s">
        <v>7548</v>
      </c>
      <c r="B1810" s="26"/>
      <c r="C1810" s="37">
        <v>11</v>
      </c>
      <c r="D1810" s="166">
        <v>9786144224908</v>
      </c>
    </row>
    <row r="1811" spans="1:4" s="19" customFormat="1">
      <c r="A1811" s="26" t="s">
        <v>7549</v>
      </c>
      <c r="B1811" s="26"/>
      <c r="C1811" s="37">
        <v>11</v>
      </c>
      <c r="D1811" s="166">
        <v>9786144224922</v>
      </c>
    </row>
    <row r="1812" spans="1:4" s="19" customFormat="1">
      <c r="A1812" s="26" t="s">
        <v>7550</v>
      </c>
      <c r="B1812" s="26"/>
      <c r="C1812" s="37">
        <v>11</v>
      </c>
      <c r="D1812" s="166">
        <v>9786144224915</v>
      </c>
    </row>
    <row r="1813" spans="1:4" s="19" customFormat="1">
      <c r="A1813" s="122" t="s">
        <v>7535</v>
      </c>
      <c r="B1813" s="113"/>
      <c r="C1813" s="79"/>
      <c r="D1813" s="180"/>
    </row>
    <row r="1814" spans="1:4" s="19" customFormat="1">
      <c r="A1814" s="26" t="s">
        <v>7536</v>
      </c>
      <c r="B1814" s="26"/>
      <c r="C1814" s="37">
        <v>5</v>
      </c>
      <c r="D1814" s="166">
        <v>9786144224533</v>
      </c>
    </row>
    <row r="1815" spans="1:4">
      <c r="A1815" s="26" t="s">
        <v>7537</v>
      </c>
      <c r="B1815" s="26"/>
      <c r="C1815" s="37">
        <v>5</v>
      </c>
      <c r="D1815" s="166">
        <v>9786144224540</v>
      </c>
    </row>
    <row r="1816" spans="1:4" s="19" customFormat="1">
      <c r="A1816" s="156" t="s">
        <v>7889</v>
      </c>
      <c r="B1816" s="156"/>
      <c r="C1816" s="102"/>
      <c r="D1816" s="177"/>
    </row>
    <row r="1817" spans="1:4" s="19" customFormat="1">
      <c r="A1817" s="26" t="s">
        <v>7890</v>
      </c>
      <c r="B1817" s="26"/>
      <c r="C1817" s="37">
        <v>3.3</v>
      </c>
      <c r="D1817" s="166">
        <v>9786144228173</v>
      </c>
    </row>
    <row r="1818" spans="1:4" s="19" customFormat="1">
      <c r="A1818" s="26" t="s">
        <v>7891</v>
      </c>
      <c r="B1818" s="26"/>
      <c r="C1818" s="37">
        <v>3.3</v>
      </c>
      <c r="D1818" s="166">
        <v>9786144228180</v>
      </c>
    </row>
    <row r="1819" spans="1:4" s="19" customFormat="1">
      <c r="A1819" s="26" t="s">
        <v>7892</v>
      </c>
      <c r="B1819" s="26"/>
      <c r="C1819" s="37">
        <v>3.3</v>
      </c>
      <c r="D1819" s="166">
        <v>9786144228166</v>
      </c>
    </row>
    <row r="1820" spans="1:4" s="19" customFormat="1">
      <c r="A1820" s="156" t="s">
        <v>7893</v>
      </c>
      <c r="B1820" s="156"/>
      <c r="C1820" s="102"/>
      <c r="D1820" s="177"/>
    </row>
    <row r="1821" spans="1:4" s="19" customFormat="1">
      <c r="A1821" s="26" t="s">
        <v>7894</v>
      </c>
      <c r="B1821" s="26"/>
      <c r="C1821" s="37">
        <v>4.5</v>
      </c>
      <c r="D1821" s="166">
        <v>9786144228234</v>
      </c>
    </row>
    <row r="1822" spans="1:4" s="19" customFormat="1">
      <c r="A1822" s="26" t="s">
        <v>7895</v>
      </c>
      <c r="B1822" s="26"/>
      <c r="C1822" s="37">
        <v>4.5</v>
      </c>
      <c r="D1822" s="166">
        <v>9786144228227</v>
      </c>
    </row>
    <row r="1823" spans="1:4" s="19" customFormat="1">
      <c r="A1823" s="26" t="s">
        <v>7896</v>
      </c>
      <c r="B1823" s="26"/>
      <c r="C1823" s="37">
        <v>4.5</v>
      </c>
      <c r="D1823" s="166">
        <v>9786144228197</v>
      </c>
    </row>
    <row r="1824" spans="1:4" s="19" customFormat="1">
      <c r="A1824" s="26" t="s">
        <v>7897</v>
      </c>
      <c r="B1824" s="26"/>
      <c r="C1824" s="37">
        <v>4.5</v>
      </c>
      <c r="D1824" s="166">
        <v>9786144228210</v>
      </c>
    </row>
    <row r="1825" spans="1:4" s="19" customFormat="1">
      <c r="A1825" s="26" t="s">
        <v>7898</v>
      </c>
      <c r="B1825" s="26"/>
      <c r="C1825" s="37">
        <v>4.5</v>
      </c>
      <c r="D1825" s="166">
        <v>9786144228203</v>
      </c>
    </row>
    <row r="1826" spans="1:4" s="19" customFormat="1">
      <c r="A1826" s="157" t="s">
        <v>7899</v>
      </c>
      <c r="B1826" s="157"/>
      <c r="C1826" s="102"/>
      <c r="D1826" s="177"/>
    </row>
    <row r="1827" spans="1:4" s="19" customFormat="1">
      <c r="A1827" s="26" t="s">
        <v>7900</v>
      </c>
      <c r="B1827" s="26"/>
      <c r="C1827" s="37">
        <v>4</v>
      </c>
      <c r="D1827" s="166">
        <v>9786144228142</v>
      </c>
    </row>
    <row r="1828" spans="1:4" s="19" customFormat="1">
      <c r="A1828" s="26" t="s">
        <v>7901</v>
      </c>
      <c r="B1828" s="26"/>
      <c r="C1828" s="37">
        <v>4</v>
      </c>
      <c r="D1828" s="166">
        <v>9786144228128</v>
      </c>
    </row>
    <row r="1829" spans="1:4" s="19" customFormat="1">
      <c r="A1829" s="26" t="s">
        <v>4181</v>
      </c>
      <c r="B1829" s="26"/>
      <c r="C1829" s="37">
        <v>4</v>
      </c>
      <c r="D1829" s="166">
        <v>9786144228135</v>
      </c>
    </row>
    <row r="1830" spans="1:4" s="19" customFormat="1">
      <c r="A1830" s="26" t="s">
        <v>7902</v>
      </c>
      <c r="B1830" s="26"/>
      <c r="C1830" s="37">
        <v>4</v>
      </c>
      <c r="D1830" s="166">
        <v>9786144228159</v>
      </c>
    </row>
    <row r="1831" spans="1:4" s="19" customFormat="1">
      <c r="A1831" s="206" t="s">
        <v>8035</v>
      </c>
      <c r="B1831" s="206"/>
      <c r="C1831" s="102"/>
      <c r="D1831" s="177"/>
    </row>
    <row r="1832" spans="1:4" s="19" customFormat="1">
      <c r="A1832" s="26" t="s">
        <v>8036</v>
      </c>
      <c r="B1832" s="26"/>
      <c r="C1832" s="37">
        <v>6</v>
      </c>
      <c r="D1832" s="166">
        <v>9786144229187</v>
      </c>
    </row>
    <row r="1833" spans="1:4" s="19" customFormat="1">
      <c r="A1833" s="26" t="s">
        <v>8063</v>
      </c>
      <c r="B1833" s="26"/>
      <c r="C1833" s="37">
        <v>6</v>
      </c>
      <c r="D1833" s="166">
        <v>9786144229903</v>
      </c>
    </row>
    <row r="1834" spans="1:4" s="19" customFormat="1">
      <c r="A1834" s="214" t="s">
        <v>8140</v>
      </c>
      <c r="B1834" s="26"/>
      <c r="C1834" s="37">
        <v>6</v>
      </c>
      <c r="D1834" s="166">
        <v>9786140500426</v>
      </c>
    </row>
    <row r="1835" spans="1:4" s="19" customFormat="1">
      <c r="A1835" s="226" t="s">
        <v>8270</v>
      </c>
      <c r="B1835" s="26"/>
      <c r="C1835" s="37">
        <v>6</v>
      </c>
      <c r="D1835" s="166">
        <v>9786140501621</v>
      </c>
    </row>
    <row r="1836" spans="1:4" s="19" customFormat="1">
      <c r="A1836" s="210" t="s">
        <v>8115</v>
      </c>
      <c r="B1836" s="113"/>
      <c r="C1836" s="79"/>
      <c r="D1836" s="180"/>
    </row>
    <row r="1837" spans="1:4" s="19" customFormat="1">
      <c r="A1837" s="212" t="s">
        <v>1521</v>
      </c>
      <c r="B1837" s="26"/>
      <c r="C1837" s="211">
        <v>6.5</v>
      </c>
      <c r="D1837" s="166">
        <v>9786140500051</v>
      </c>
    </row>
    <row r="1838" spans="1:4" s="19" customFormat="1">
      <c r="A1838" s="212" t="s">
        <v>4271</v>
      </c>
      <c r="B1838" s="26"/>
      <c r="C1838" s="211">
        <v>6.5</v>
      </c>
      <c r="D1838" s="166">
        <v>9786140500129</v>
      </c>
    </row>
    <row r="1839" spans="1:4" s="19" customFormat="1">
      <c r="A1839" s="212" t="s">
        <v>4270</v>
      </c>
      <c r="B1839" s="26"/>
      <c r="C1839" s="211">
        <v>6.5</v>
      </c>
      <c r="D1839" s="166">
        <v>9786140500044</v>
      </c>
    </row>
    <row r="1840" spans="1:4" s="19" customFormat="1">
      <c r="A1840" s="212" t="s">
        <v>1809</v>
      </c>
      <c r="B1840" s="26"/>
      <c r="C1840" s="211">
        <v>6.5</v>
      </c>
      <c r="D1840" s="166">
        <v>9786140500068</v>
      </c>
    </row>
    <row r="1841" spans="1:4" s="19" customFormat="1">
      <c r="A1841" s="212" t="s">
        <v>8116</v>
      </c>
      <c r="B1841" s="26"/>
      <c r="C1841" s="211">
        <v>6.5</v>
      </c>
      <c r="D1841" s="166">
        <v>9786140500082</v>
      </c>
    </row>
    <row r="1842" spans="1:4" s="19" customFormat="1">
      <c r="A1842" s="212" t="s">
        <v>8117</v>
      </c>
      <c r="B1842" s="26"/>
      <c r="C1842" s="211">
        <v>6.5</v>
      </c>
      <c r="D1842" s="166">
        <v>9786140500112</v>
      </c>
    </row>
    <row r="1843" spans="1:4" s="19" customFormat="1">
      <c r="A1843" s="212" t="s">
        <v>7539</v>
      </c>
      <c r="B1843" s="26"/>
      <c r="C1843" s="211">
        <v>6.5</v>
      </c>
      <c r="D1843" s="166">
        <v>9786140500099</v>
      </c>
    </row>
    <row r="1844" spans="1:4" s="19" customFormat="1">
      <c r="A1844" s="212" t="s">
        <v>4269</v>
      </c>
      <c r="B1844" s="26"/>
      <c r="C1844" s="211">
        <v>6.5</v>
      </c>
      <c r="D1844" s="166">
        <v>9786140500105</v>
      </c>
    </row>
    <row r="1845" spans="1:4" s="19" customFormat="1">
      <c r="A1845" s="212" t="s">
        <v>4113</v>
      </c>
      <c r="B1845" s="26"/>
      <c r="C1845" s="211">
        <v>6.5</v>
      </c>
      <c r="D1845" s="166">
        <v>9786140500037</v>
      </c>
    </row>
    <row r="1846" spans="1:4" s="19" customFormat="1">
      <c r="A1846" s="212" t="s">
        <v>4275</v>
      </c>
      <c r="B1846" s="26"/>
      <c r="C1846" s="211">
        <v>6.5</v>
      </c>
      <c r="D1846" s="166">
        <v>9786140500075</v>
      </c>
    </row>
    <row r="1847" spans="1:4" s="19" customFormat="1">
      <c r="A1847" s="215" t="s">
        <v>8151</v>
      </c>
      <c r="B1847" s="26"/>
      <c r="C1847" s="211">
        <v>6.5</v>
      </c>
      <c r="D1847" s="166">
        <v>9786140500754</v>
      </c>
    </row>
    <row r="1848" spans="1:4" s="19" customFormat="1">
      <c r="A1848" s="215" t="s">
        <v>8152</v>
      </c>
      <c r="B1848" s="26"/>
      <c r="C1848" s="211">
        <v>6.5</v>
      </c>
      <c r="D1848" s="166">
        <v>9786140500778</v>
      </c>
    </row>
    <row r="1849" spans="1:4" s="19" customFormat="1">
      <c r="A1849" s="215" t="s">
        <v>8153</v>
      </c>
      <c r="B1849" s="26"/>
      <c r="C1849" s="211">
        <v>6.5</v>
      </c>
      <c r="D1849" s="166">
        <v>9786140500761</v>
      </c>
    </row>
    <row r="1850" spans="1:4" s="19" customFormat="1">
      <c r="A1850" s="215" t="s">
        <v>8154</v>
      </c>
      <c r="B1850" s="26"/>
      <c r="C1850" s="211">
        <v>6.5</v>
      </c>
      <c r="D1850" s="166">
        <v>9786140500785</v>
      </c>
    </row>
    <row r="1851" spans="1:4" s="19" customFormat="1">
      <c r="A1851" s="215" t="s">
        <v>8155</v>
      </c>
      <c r="B1851" s="26"/>
      <c r="C1851" s="211">
        <v>6.5</v>
      </c>
      <c r="D1851" s="166">
        <v>9786140500730</v>
      </c>
    </row>
    <row r="1852" spans="1:4" s="19" customFormat="1">
      <c r="A1852" s="215" t="s">
        <v>1947</v>
      </c>
      <c r="B1852" s="26"/>
      <c r="C1852" s="211">
        <v>6.5</v>
      </c>
      <c r="D1852" s="166">
        <v>9786140500747</v>
      </c>
    </row>
    <row r="1853" spans="1:4" s="19" customFormat="1">
      <c r="A1853" s="210" t="s">
        <v>8118</v>
      </c>
      <c r="B1853" s="113"/>
      <c r="C1853" s="79"/>
      <c r="D1853" s="180"/>
    </row>
    <row r="1854" spans="1:4" s="19" customFormat="1">
      <c r="A1854" s="212" t="s">
        <v>8119</v>
      </c>
      <c r="B1854" s="26"/>
      <c r="C1854" s="37">
        <v>10</v>
      </c>
      <c r="D1854" s="166">
        <v>9786144229927</v>
      </c>
    </row>
    <row r="1855" spans="1:4" s="19" customFormat="1">
      <c r="A1855" s="212" t="s">
        <v>8120</v>
      </c>
      <c r="B1855" s="26"/>
      <c r="C1855" s="37">
        <v>9</v>
      </c>
      <c r="D1855" s="166">
        <v>9786144229965</v>
      </c>
    </row>
    <row r="1856" spans="1:4" s="19" customFormat="1">
      <c r="A1856" s="212" t="s">
        <v>8122</v>
      </c>
      <c r="B1856" s="26"/>
      <c r="C1856" s="37">
        <v>11</v>
      </c>
      <c r="D1856" s="166">
        <v>9786144229972</v>
      </c>
    </row>
    <row r="1857" spans="1:4" s="19" customFormat="1" ht="15.6" customHeight="1">
      <c r="A1857" s="212" t="s">
        <v>8138</v>
      </c>
      <c r="B1857" s="26"/>
      <c r="C1857" s="37">
        <v>8</v>
      </c>
      <c r="D1857" s="166">
        <v>9786140500013</v>
      </c>
    </row>
    <row r="1858" spans="1:4" s="9" customFormat="1" ht="15.6" customHeight="1">
      <c r="A1858" s="219" t="s">
        <v>8156</v>
      </c>
      <c r="B1858" s="113"/>
      <c r="C1858" s="79"/>
      <c r="D1858" s="180"/>
    </row>
    <row r="1859" spans="1:4" s="9" customFormat="1" ht="15.6" customHeight="1">
      <c r="A1859" s="217" t="s">
        <v>8157</v>
      </c>
      <c r="B1859" s="26"/>
      <c r="C1859" s="37">
        <v>6</v>
      </c>
      <c r="D1859" s="166">
        <v>9786140500556</v>
      </c>
    </row>
    <row r="1860" spans="1:4" s="9" customFormat="1" ht="15.6" customHeight="1">
      <c r="A1860" s="217" t="s">
        <v>8158</v>
      </c>
      <c r="B1860" s="26"/>
      <c r="C1860" s="37">
        <v>6</v>
      </c>
      <c r="D1860" s="166">
        <v>9786140500532</v>
      </c>
    </row>
    <row r="1861" spans="1:4" s="9" customFormat="1" ht="15.6" customHeight="1">
      <c r="A1861" s="217" t="s">
        <v>8159</v>
      </c>
      <c r="B1861" s="26"/>
      <c r="C1861" s="37">
        <v>6</v>
      </c>
      <c r="D1861" s="166">
        <v>9786140500549</v>
      </c>
    </row>
    <row r="1862" spans="1:4" s="9" customFormat="1" ht="15.6" customHeight="1">
      <c r="A1862" s="217" t="s">
        <v>8160</v>
      </c>
      <c r="B1862" s="26"/>
      <c r="C1862" s="37">
        <v>6</v>
      </c>
      <c r="D1862" s="166">
        <v>9786140500525</v>
      </c>
    </row>
    <row r="1863" spans="1:4" s="9" customFormat="1" ht="15.6" customHeight="1">
      <c r="A1863" s="217" t="s">
        <v>8161</v>
      </c>
      <c r="B1863" s="26"/>
      <c r="C1863" s="37">
        <v>6</v>
      </c>
      <c r="D1863" s="166">
        <v>9786140500518</v>
      </c>
    </row>
    <row r="1864" spans="1:4" s="9" customFormat="1" ht="15.6" customHeight="1">
      <c r="A1864" s="217" t="s">
        <v>8162</v>
      </c>
      <c r="B1864" s="26"/>
      <c r="C1864" s="37">
        <v>6</v>
      </c>
      <c r="D1864" s="166">
        <v>9786140500501</v>
      </c>
    </row>
    <row r="1865" spans="1:4" s="9" customFormat="1" ht="15.6" customHeight="1">
      <c r="A1865" s="217" t="s">
        <v>8163</v>
      </c>
      <c r="B1865" s="26"/>
      <c r="C1865" s="37">
        <v>6</v>
      </c>
      <c r="D1865" s="166">
        <v>9786140500495</v>
      </c>
    </row>
    <row r="1866" spans="1:4" s="9" customFormat="1" ht="15.6" customHeight="1">
      <c r="A1866" s="217" t="s">
        <v>8164</v>
      </c>
      <c r="B1866" s="26"/>
      <c r="C1866" s="37">
        <v>6</v>
      </c>
      <c r="D1866" s="166">
        <v>9786140500488</v>
      </c>
    </row>
    <row r="1867" spans="1:4" s="9" customFormat="1" ht="15.6" customHeight="1">
      <c r="A1867" s="219" t="s">
        <v>8165</v>
      </c>
      <c r="B1867" s="216"/>
      <c r="C1867" s="102"/>
      <c r="D1867" s="177"/>
    </row>
    <row r="1868" spans="1:4" s="9" customFormat="1" ht="15.6" customHeight="1">
      <c r="A1868" s="217" t="s">
        <v>8166</v>
      </c>
      <c r="B1868" s="26"/>
      <c r="C1868" s="37">
        <v>7</v>
      </c>
      <c r="D1868" s="166">
        <v>9786140500563</v>
      </c>
    </row>
    <row r="1869" spans="1:4" s="9" customFormat="1" ht="15.6" customHeight="1">
      <c r="A1869" s="217" t="s">
        <v>8167</v>
      </c>
      <c r="B1869" s="26"/>
      <c r="C1869" s="37">
        <v>7</v>
      </c>
      <c r="D1869" s="166">
        <v>9786140500570</v>
      </c>
    </row>
    <row r="1870" spans="1:4" s="9" customFormat="1" ht="15.6" customHeight="1">
      <c r="A1870" s="217" t="s">
        <v>8168</v>
      </c>
      <c r="B1870" s="26"/>
      <c r="C1870" s="37">
        <v>7</v>
      </c>
      <c r="D1870" s="166">
        <v>9786140500587</v>
      </c>
    </row>
    <row r="1871" spans="1:4" s="9" customFormat="1" ht="15.6" customHeight="1">
      <c r="A1871" s="217" t="s">
        <v>8169</v>
      </c>
      <c r="B1871" s="26"/>
      <c r="C1871" s="37">
        <v>7</v>
      </c>
      <c r="D1871" s="166">
        <v>9786140500594</v>
      </c>
    </row>
    <row r="1872" spans="1:4" s="9" customFormat="1" ht="15.6" customHeight="1">
      <c r="A1872" s="217" t="s">
        <v>8170</v>
      </c>
      <c r="B1872" s="26"/>
      <c r="C1872" s="37">
        <v>7</v>
      </c>
      <c r="D1872" s="166">
        <v>9786140500600</v>
      </c>
    </row>
    <row r="1873" spans="1:4" s="9" customFormat="1" ht="15.6" customHeight="1">
      <c r="A1873" s="217" t="s">
        <v>8171</v>
      </c>
      <c r="B1873" s="26"/>
      <c r="C1873" s="37">
        <v>7</v>
      </c>
      <c r="D1873" s="166">
        <v>9786140500617</v>
      </c>
    </row>
    <row r="1874" spans="1:4" s="9" customFormat="1" ht="15.6" customHeight="1">
      <c r="A1874" s="217" t="s">
        <v>8172</v>
      </c>
      <c r="B1874" s="26"/>
      <c r="C1874" s="37">
        <v>7</v>
      </c>
      <c r="D1874" s="166">
        <v>9786140500624</v>
      </c>
    </row>
    <row r="1875" spans="1:4" s="9" customFormat="1" ht="15.6" customHeight="1">
      <c r="A1875" s="218" t="s">
        <v>8173</v>
      </c>
      <c r="B1875" s="26"/>
      <c r="C1875" s="37">
        <v>7</v>
      </c>
      <c r="D1875" s="166">
        <v>9786140500631</v>
      </c>
    </row>
    <row r="1876" spans="1:4">
      <c r="A1876" s="228" t="s">
        <v>6305</v>
      </c>
      <c r="B1876" s="228"/>
      <c r="C1876" s="228"/>
      <c r="D1876" s="228"/>
    </row>
    <row r="1877" spans="1:4">
      <c r="A1877" s="287" t="s">
        <v>6269</v>
      </c>
      <c r="B1877" s="287"/>
      <c r="C1877" s="287"/>
      <c r="D1877" s="287"/>
    </row>
    <row r="1878" spans="1:4">
      <c r="A1878" s="26" t="s">
        <v>7442</v>
      </c>
      <c r="B1878" s="26"/>
      <c r="C1878" s="37">
        <v>2.5</v>
      </c>
      <c r="D1878" s="166">
        <f>----   9789953867335</f>
        <v>9789953867335</v>
      </c>
    </row>
    <row r="1879" spans="1:4">
      <c r="A1879" s="26" t="s">
        <v>7443</v>
      </c>
      <c r="B1879" s="26"/>
      <c r="C1879" s="37">
        <v>2.5</v>
      </c>
      <c r="D1879" s="166">
        <f>----   9789953867281</f>
        <v>9789953867281</v>
      </c>
    </row>
    <row r="1880" spans="1:4">
      <c r="A1880" s="26" t="s">
        <v>7444</v>
      </c>
      <c r="B1880" s="26"/>
      <c r="C1880" s="37">
        <v>2.5</v>
      </c>
      <c r="D1880" s="166">
        <f>----   9789953867298</f>
        <v>9789953867298</v>
      </c>
    </row>
    <row r="1881" spans="1:4">
      <c r="A1881" s="26" t="s">
        <v>7445</v>
      </c>
      <c r="B1881" s="26"/>
      <c r="C1881" s="37">
        <v>2.5</v>
      </c>
      <c r="D1881" s="166">
        <f>----   9789953867359</f>
        <v>9789953867359</v>
      </c>
    </row>
    <row r="1882" spans="1:4">
      <c r="A1882" s="288" t="s">
        <v>2619</v>
      </c>
      <c r="B1882" s="289"/>
      <c r="C1882" s="289"/>
      <c r="D1882" s="290"/>
    </row>
    <row r="1883" spans="1:4">
      <c r="A1883" s="26" t="s">
        <v>7446</v>
      </c>
      <c r="B1883" s="26"/>
      <c r="C1883" s="37">
        <v>2.5</v>
      </c>
      <c r="D1883" s="166">
        <f>----   9789953867311</f>
        <v>9789953867311</v>
      </c>
    </row>
    <row r="1884" spans="1:4">
      <c r="A1884" s="26" t="s">
        <v>7447</v>
      </c>
      <c r="B1884" s="26"/>
      <c r="C1884" s="37">
        <v>2.5</v>
      </c>
      <c r="D1884" s="166">
        <f>----   9789953867366</f>
        <v>9789953867366</v>
      </c>
    </row>
    <row r="1885" spans="1:4">
      <c r="A1885" s="26" t="s">
        <v>7448</v>
      </c>
      <c r="B1885" s="26"/>
      <c r="C1885" s="37">
        <v>2.5</v>
      </c>
      <c r="D1885" s="166">
        <f>----   9789953867304</f>
        <v>9789953867304</v>
      </c>
    </row>
    <row r="1886" spans="1:4">
      <c r="A1886" s="287" t="s">
        <v>2575</v>
      </c>
      <c r="B1886" s="287"/>
      <c r="C1886" s="287"/>
      <c r="D1886" s="287"/>
    </row>
    <row r="1887" spans="1:4">
      <c r="A1887" s="26" t="s">
        <v>7449</v>
      </c>
      <c r="B1887" s="26"/>
      <c r="C1887" s="37">
        <v>2.5</v>
      </c>
      <c r="D1887" s="166">
        <f>----   9789953867328</f>
        <v>9789953867328</v>
      </c>
    </row>
    <row r="1888" spans="1:4">
      <c r="A1888" s="26" t="s">
        <v>7450</v>
      </c>
      <c r="B1888" s="26"/>
      <c r="C1888" s="37">
        <v>2.5</v>
      </c>
      <c r="D1888" s="166">
        <f>----   9789953867342</f>
        <v>9789953867342</v>
      </c>
    </row>
    <row r="1889" spans="1:4">
      <c r="A1889" s="229" t="s">
        <v>5517</v>
      </c>
      <c r="B1889" s="229"/>
      <c r="C1889" s="229"/>
      <c r="D1889" s="229"/>
    </row>
    <row r="1890" spans="1:4">
      <c r="A1890" s="26" t="s">
        <v>5518</v>
      </c>
      <c r="B1890" s="26"/>
      <c r="C1890" s="37">
        <v>3.75</v>
      </c>
      <c r="D1890" s="166">
        <v>9789953868981</v>
      </c>
    </row>
    <row r="1891" spans="1:4">
      <c r="A1891" s="26" t="s">
        <v>5519</v>
      </c>
      <c r="B1891" s="26"/>
      <c r="C1891" s="37">
        <v>3.75</v>
      </c>
      <c r="D1891" s="166">
        <v>9789953868967</v>
      </c>
    </row>
    <row r="1892" spans="1:4">
      <c r="A1892" s="26" t="s">
        <v>5520</v>
      </c>
      <c r="B1892" s="26"/>
      <c r="C1892" s="37">
        <v>3.75</v>
      </c>
      <c r="D1892" s="166">
        <v>9789953868950</v>
      </c>
    </row>
    <row r="1893" spans="1:4">
      <c r="A1893" s="26" t="s">
        <v>5521</v>
      </c>
      <c r="B1893" s="26"/>
      <c r="C1893" s="37">
        <v>3.75</v>
      </c>
      <c r="D1893" s="166">
        <v>9789953868943</v>
      </c>
    </row>
    <row r="1894" spans="1:4">
      <c r="A1894" s="26" t="s">
        <v>5522</v>
      </c>
      <c r="B1894" s="26"/>
      <c r="C1894" s="37">
        <v>3.75</v>
      </c>
      <c r="D1894" s="166">
        <v>9789953868974</v>
      </c>
    </row>
    <row r="1895" spans="1:4">
      <c r="A1895" s="26" t="s">
        <v>6306</v>
      </c>
      <c r="B1895" s="26"/>
      <c r="C1895" s="37">
        <v>3.75</v>
      </c>
      <c r="D1895" s="166">
        <v>9789953868936</v>
      </c>
    </row>
    <row r="1896" spans="1:4">
      <c r="A1896" s="26" t="s">
        <v>5523</v>
      </c>
      <c r="B1896" s="26"/>
      <c r="C1896" s="37">
        <v>3.75</v>
      </c>
      <c r="D1896" s="166">
        <v>9789953868998</v>
      </c>
    </row>
    <row r="1897" spans="1:4" s="19" customFormat="1">
      <c r="A1897" s="26" t="s">
        <v>6307</v>
      </c>
      <c r="B1897" s="26"/>
      <c r="C1897" s="37">
        <v>3.75</v>
      </c>
      <c r="D1897" s="166">
        <v>9789953868929</v>
      </c>
    </row>
    <row r="1898" spans="1:4" s="19" customFormat="1">
      <c r="A1898" s="225" t="s">
        <v>8253</v>
      </c>
      <c r="B1898" s="225"/>
      <c r="C1898" s="102"/>
      <c r="D1898" s="177"/>
    </row>
    <row r="1899" spans="1:4" s="19" customFormat="1">
      <c r="A1899" s="26" t="s">
        <v>8254</v>
      </c>
      <c r="B1899" s="26"/>
      <c r="C1899" s="37">
        <v>4</v>
      </c>
      <c r="D1899" s="166">
        <v>9786140501195</v>
      </c>
    </row>
    <row r="1900" spans="1:4" s="19" customFormat="1">
      <c r="A1900" s="26" t="s">
        <v>8255</v>
      </c>
      <c r="B1900" s="26"/>
      <c r="C1900" s="37">
        <v>4</v>
      </c>
      <c r="D1900" s="166">
        <v>9786140501157</v>
      </c>
    </row>
    <row r="1901" spans="1:4" s="19" customFormat="1">
      <c r="A1901" s="26" t="s">
        <v>8256</v>
      </c>
      <c r="B1901" s="26"/>
      <c r="C1901" s="37">
        <v>4</v>
      </c>
      <c r="D1901" s="166">
        <v>9786140501201</v>
      </c>
    </row>
    <row r="1902" spans="1:4" s="19" customFormat="1">
      <c r="A1902" s="26" t="s">
        <v>8257</v>
      </c>
      <c r="B1902" s="26"/>
      <c r="C1902" s="37">
        <v>4</v>
      </c>
      <c r="D1902" s="166">
        <v>9786140501188</v>
      </c>
    </row>
    <row r="1903" spans="1:4" s="19" customFormat="1">
      <c r="A1903" s="26" t="s">
        <v>8258</v>
      </c>
      <c r="B1903" s="26"/>
      <c r="C1903" s="37">
        <v>4</v>
      </c>
      <c r="D1903" s="166">
        <v>9786140501164</v>
      </c>
    </row>
    <row r="1904" spans="1:4" s="19" customFormat="1">
      <c r="A1904" s="26" t="s">
        <v>8259</v>
      </c>
      <c r="B1904" s="26"/>
      <c r="C1904" s="37">
        <v>4</v>
      </c>
      <c r="D1904" s="166">
        <v>9786140501171</v>
      </c>
    </row>
    <row r="1905" spans="1:4" s="19" customFormat="1">
      <c r="A1905" s="117" t="s">
        <v>7525</v>
      </c>
      <c r="B1905" s="117"/>
      <c r="C1905" s="102"/>
      <c r="D1905" s="177"/>
    </row>
    <row r="1906" spans="1:4" s="19" customFormat="1">
      <c r="A1906" s="26" t="s">
        <v>7526</v>
      </c>
      <c r="B1906" s="26"/>
      <c r="C1906" s="37">
        <v>2</v>
      </c>
      <c r="D1906" s="166">
        <v>9786144224618</v>
      </c>
    </row>
    <row r="1907" spans="1:4" s="19" customFormat="1">
      <c r="A1907" s="26" t="s">
        <v>7527</v>
      </c>
      <c r="B1907" s="26"/>
      <c r="C1907" s="37">
        <v>2</v>
      </c>
      <c r="D1907" s="166">
        <v>9786144224601</v>
      </c>
    </row>
    <row r="1908" spans="1:4" s="19" customFormat="1">
      <c r="A1908" s="26" t="s">
        <v>7528</v>
      </c>
      <c r="B1908" s="26"/>
      <c r="C1908" s="37">
        <v>2</v>
      </c>
      <c r="D1908" s="166">
        <v>9786144224625</v>
      </c>
    </row>
    <row r="1909" spans="1:4" s="19" customFormat="1">
      <c r="A1909" s="26" t="s">
        <v>7529</v>
      </c>
      <c r="B1909" s="26"/>
      <c r="C1909" s="37">
        <v>2</v>
      </c>
      <c r="D1909" s="166">
        <v>9786144224595</v>
      </c>
    </row>
    <row r="1910" spans="1:4" s="19" customFormat="1">
      <c r="A1910" s="26" t="s">
        <v>7718</v>
      </c>
      <c r="B1910" s="26"/>
      <c r="C1910" s="37"/>
      <c r="D1910" s="166"/>
    </row>
    <row r="1911" spans="1:4" s="19" customFormat="1">
      <c r="A1911" s="26" t="s">
        <v>7719</v>
      </c>
      <c r="B1911" s="26"/>
      <c r="C1911" s="37">
        <v>3.5</v>
      </c>
      <c r="D1911" s="166">
        <v>9786144226216</v>
      </c>
    </row>
    <row r="1912" spans="1:4" s="19" customFormat="1">
      <c r="A1912" s="26" t="s">
        <v>7720</v>
      </c>
      <c r="B1912" s="26"/>
      <c r="C1912" s="37">
        <v>3.5</v>
      </c>
      <c r="D1912" s="166">
        <v>9786144226223</v>
      </c>
    </row>
    <row r="1913" spans="1:4" s="19" customFormat="1">
      <c r="A1913" s="26" t="s">
        <v>7721</v>
      </c>
      <c r="B1913" s="26"/>
      <c r="C1913" s="37">
        <v>3.5</v>
      </c>
      <c r="D1913" s="166">
        <v>9786144226209</v>
      </c>
    </row>
    <row r="1914" spans="1:4" s="19" customFormat="1" ht="15.75" customHeight="1">
      <c r="A1914" s="26" t="s">
        <v>7722</v>
      </c>
      <c r="B1914" s="26"/>
      <c r="C1914" s="37">
        <v>3.5</v>
      </c>
      <c r="D1914" s="166">
        <v>9786144226230</v>
      </c>
    </row>
    <row r="1915" spans="1:4" s="19" customFormat="1" ht="15.75" customHeight="1">
      <c r="A1915" s="160" t="s">
        <v>7956</v>
      </c>
      <c r="B1915" s="160"/>
      <c r="C1915" s="102"/>
      <c r="D1915" s="177"/>
    </row>
    <row r="1916" spans="1:4" s="19" customFormat="1" ht="15.75" customHeight="1">
      <c r="A1916" s="26" t="s">
        <v>7957</v>
      </c>
      <c r="B1916" s="26"/>
      <c r="C1916" s="37">
        <v>8</v>
      </c>
      <c r="D1916" s="166">
        <v>9786144228890</v>
      </c>
    </row>
    <row r="1917" spans="1:4" s="19" customFormat="1" ht="15.75" customHeight="1">
      <c r="A1917" s="26" t="s">
        <v>7958</v>
      </c>
      <c r="B1917" s="26"/>
      <c r="C1917" s="37">
        <v>6</v>
      </c>
      <c r="D1917" s="166">
        <v>9786144228807</v>
      </c>
    </row>
    <row r="1918" spans="1:4" s="19" customFormat="1">
      <c r="A1918" s="26" t="s">
        <v>7959</v>
      </c>
      <c r="B1918" s="26"/>
      <c r="C1918" s="37">
        <v>6</v>
      </c>
      <c r="D1918" s="166">
        <v>9786144228791</v>
      </c>
    </row>
    <row r="1919" spans="1:4" s="19" customFormat="1">
      <c r="A1919" s="26" t="s">
        <v>7960</v>
      </c>
      <c r="B1919" s="26"/>
      <c r="C1919" s="37">
        <v>6</v>
      </c>
      <c r="D1919" s="166">
        <v>9786144228814</v>
      </c>
    </row>
    <row r="1920" spans="1:4" s="9" customFormat="1" ht="13.8">
      <c r="A1920" s="161" t="s">
        <v>7988</v>
      </c>
      <c r="B1920" s="161"/>
      <c r="C1920" s="102"/>
      <c r="D1920" s="177"/>
    </row>
    <row r="1921" spans="1:4" s="9" customFormat="1" ht="13.8">
      <c r="A1921" s="203" t="s">
        <v>7974</v>
      </c>
      <c r="B1921" s="26"/>
      <c r="C1921" s="37">
        <v>3</v>
      </c>
      <c r="D1921" s="171">
        <v>9786144228555</v>
      </c>
    </row>
    <row r="1922" spans="1:4" s="9" customFormat="1" ht="13.8">
      <c r="A1922" s="203" t="s">
        <v>7975</v>
      </c>
      <c r="B1922" s="26"/>
      <c r="C1922" s="37">
        <v>3</v>
      </c>
      <c r="D1922" s="171">
        <v>9786144228562</v>
      </c>
    </row>
    <row r="1923" spans="1:4" s="9" customFormat="1" ht="13.8">
      <c r="A1923" s="203" t="s">
        <v>7976</v>
      </c>
      <c r="B1923" s="26"/>
      <c r="C1923" s="37">
        <v>3</v>
      </c>
      <c r="D1923" s="171">
        <v>9786144228531</v>
      </c>
    </row>
    <row r="1924" spans="1:4" s="9" customFormat="1" ht="13.8">
      <c r="A1924" s="203" t="s">
        <v>7977</v>
      </c>
      <c r="B1924" s="26"/>
      <c r="C1924" s="37">
        <v>3</v>
      </c>
      <c r="D1924" s="171">
        <v>9786144228524</v>
      </c>
    </row>
    <row r="1925" spans="1:4" s="9" customFormat="1" ht="13.8">
      <c r="A1925" s="203" t="s">
        <v>7978</v>
      </c>
      <c r="B1925" s="26"/>
      <c r="C1925" s="37">
        <v>3</v>
      </c>
      <c r="D1925" s="171">
        <v>9786144228548</v>
      </c>
    </row>
    <row r="1926" spans="1:4" s="9" customFormat="1" ht="13.8">
      <c r="A1926" s="203" t="s">
        <v>7979</v>
      </c>
      <c r="B1926" s="26"/>
      <c r="C1926" s="37">
        <v>3</v>
      </c>
      <c r="D1926" s="171">
        <v>9786144228616</v>
      </c>
    </row>
    <row r="1927" spans="1:4" s="9" customFormat="1" ht="13.8">
      <c r="A1927" s="203" t="s">
        <v>7980</v>
      </c>
      <c r="B1927" s="26"/>
      <c r="C1927" s="37">
        <v>3</v>
      </c>
      <c r="D1927" s="171">
        <v>9786144228579</v>
      </c>
    </row>
    <row r="1928" spans="1:4" s="9" customFormat="1" ht="13.8">
      <c r="A1928" s="203" t="s">
        <v>7981</v>
      </c>
      <c r="B1928" s="26"/>
      <c r="C1928" s="37">
        <v>3</v>
      </c>
      <c r="D1928" s="171">
        <v>9786144228647</v>
      </c>
    </row>
    <row r="1929" spans="1:4" s="9" customFormat="1" ht="13.8">
      <c r="A1929" s="203" t="s">
        <v>7982</v>
      </c>
      <c r="B1929" s="26"/>
      <c r="C1929" s="37">
        <v>3</v>
      </c>
      <c r="D1929" s="171">
        <v>9786144228593</v>
      </c>
    </row>
    <row r="1930" spans="1:4" s="9" customFormat="1" ht="13.8">
      <c r="A1930" s="203" t="s">
        <v>7983</v>
      </c>
      <c r="B1930" s="26"/>
      <c r="C1930" s="37">
        <v>3</v>
      </c>
      <c r="D1930" s="171">
        <v>9786144228623</v>
      </c>
    </row>
    <row r="1931" spans="1:4" s="9" customFormat="1" ht="13.8">
      <c r="A1931" s="203" t="s">
        <v>7984</v>
      </c>
      <c r="B1931" s="26"/>
      <c r="C1931" s="37">
        <v>3</v>
      </c>
      <c r="D1931" s="171">
        <v>9786144228661</v>
      </c>
    </row>
    <row r="1932" spans="1:4" s="9" customFormat="1" ht="13.8">
      <c r="A1932" s="203" t="s">
        <v>7985</v>
      </c>
      <c r="B1932" s="26"/>
      <c r="C1932" s="37">
        <v>3</v>
      </c>
      <c r="D1932" s="171">
        <v>9786144228654</v>
      </c>
    </row>
    <row r="1933" spans="1:4" s="9" customFormat="1" ht="13.8">
      <c r="A1933" s="203" t="s">
        <v>7986</v>
      </c>
      <c r="B1933" s="26"/>
      <c r="C1933" s="37">
        <v>3</v>
      </c>
      <c r="D1933" s="171">
        <v>9786144228692</v>
      </c>
    </row>
    <row r="1934" spans="1:4" s="9" customFormat="1" ht="13.8">
      <c r="A1934" s="203" t="s">
        <v>7987</v>
      </c>
      <c r="B1934" s="26"/>
      <c r="C1934" s="37">
        <v>3</v>
      </c>
      <c r="D1934" s="171">
        <v>9786144228685</v>
      </c>
    </row>
    <row r="1935" spans="1:4" s="9" customFormat="1" ht="13.8">
      <c r="A1935" s="203" t="s">
        <v>7996</v>
      </c>
      <c r="B1935" s="26"/>
      <c r="C1935" s="37">
        <v>3</v>
      </c>
      <c r="D1935" s="171">
        <v>9786144228678</v>
      </c>
    </row>
    <row r="1936" spans="1:4" s="9" customFormat="1" ht="13.8">
      <c r="A1936" s="203" t="s">
        <v>7997</v>
      </c>
      <c r="B1936" s="26"/>
      <c r="C1936" s="37">
        <v>3</v>
      </c>
      <c r="D1936" s="171">
        <v>9786144228630</v>
      </c>
    </row>
    <row r="1937" spans="1:4" s="9" customFormat="1" ht="13.8">
      <c r="A1937" s="203" t="s">
        <v>7998</v>
      </c>
      <c r="B1937" s="26"/>
      <c r="C1937" s="37">
        <v>3</v>
      </c>
      <c r="D1937" s="171">
        <v>9786144228586</v>
      </c>
    </row>
    <row r="1938" spans="1:4" s="9" customFormat="1" ht="16.2" customHeight="1">
      <c r="A1938" s="203" t="s">
        <v>7999</v>
      </c>
      <c r="B1938" s="26"/>
      <c r="C1938" s="37">
        <v>3</v>
      </c>
      <c r="D1938" s="171">
        <v>9786144228609</v>
      </c>
    </row>
    <row r="1939" spans="1:4" s="9" customFormat="1" ht="16.2" customHeight="1">
      <c r="A1939" s="205" t="s">
        <v>8006</v>
      </c>
      <c r="B1939" s="204"/>
      <c r="C1939" s="102"/>
      <c r="D1939" s="183"/>
    </row>
    <row r="1940" spans="1:4" s="9" customFormat="1" ht="16.2" customHeight="1">
      <c r="A1940" s="203" t="s">
        <v>8007</v>
      </c>
      <c r="B1940" s="26"/>
      <c r="C1940" s="37">
        <v>2.5</v>
      </c>
      <c r="D1940" s="171">
        <v>9786144229095</v>
      </c>
    </row>
    <row r="1941" spans="1:4" s="9" customFormat="1" ht="16.2" customHeight="1">
      <c r="A1941" s="203" t="s">
        <v>8008</v>
      </c>
      <c r="B1941" s="26"/>
      <c r="C1941" s="37">
        <v>2.5</v>
      </c>
      <c r="D1941" s="171">
        <v>9786144229101</v>
      </c>
    </row>
    <row r="1942" spans="1:4" s="9" customFormat="1" ht="16.2" customHeight="1">
      <c r="A1942" s="203" t="s">
        <v>8009</v>
      </c>
      <c r="B1942" s="26"/>
      <c r="C1942" s="37">
        <v>2.5</v>
      </c>
      <c r="D1942" s="171">
        <v>9786144229118</v>
      </c>
    </row>
    <row r="1943" spans="1:4" s="9" customFormat="1" ht="16.2" customHeight="1">
      <c r="A1943" s="203" t="s">
        <v>8010</v>
      </c>
      <c r="B1943" s="26"/>
      <c r="C1943" s="37">
        <v>2.5</v>
      </c>
      <c r="D1943" s="171">
        <v>9786144229125</v>
      </c>
    </row>
    <row r="1944" spans="1:4" s="9" customFormat="1" ht="16.2" customHeight="1">
      <c r="A1944" s="203" t="s">
        <v>8011</v>
      </c>
      <c r="B1944" s="26"/>
      <c r="C1944" s="37">
        <v>2.5</v>
      </c>
      <c r="D1944" s="171">
        <v>9786144229132</v>
      </c>
    </row>
    <row r="1945" spans="1:4" s="9" customFormat="1" ht="16.2" customHeight="1">
      <c r="A1945" s="205" t="s">
        <v>8012</v>
      </c>
      <c r="B1945" s="204"/>
      <c r="C1945" s="102"/>
      <c r="D1945" s="183"/>
    </row>
    <row r="1946" spans="1:4" s="9" customFormat="1" ht="16.2" customHeight="1">
      <c r="A1946" s="203" t="s">
        <v>8013</v>
      </c>
      <c r="B1946" s="26"/>
      <c r="C1946" s="37">
        <v>4.5</v>
      </c>
      <c r="D1946" s="171">
        <v>9786144229149</v>
      </c>
    </row>
    <row r="1947" spans="1:4" s="9" customFormat="1" ht="16.2" customHeight="1">
      <c r="A1947" s="203" t="s">
        <v>8014</v>
      </c>
      <c r="B1947" s="26"/>
      <c r="C1947" s="37">
        <v>4.5</v>
      </c>
      <c r="D1947" s="171">
        <v>9786144229477</v>
      </c>
    </row>
    <row r="1948" spans="1:4" s="9" customFormat="1" ht="16.2" customHeight="1">
      <c r="A1948" s="203" t="s">
        <v>8015</v>
      </c>
      <c r="B1948" s="26"/>
      <c r="C1948" s="37">
        <v>4.5</v>
      </c>
      <c r="D1948" s="171">
        <v>9786144229156</v>
      </c>
    </row>
    <row r="1949" spans="1:4" s="9" customFormat="1" ht="16.2" customHeight="1">
      <c r="A1949" s="203" t="s">
        <v>8016</v>
      </c>
      <c r="B1949" s="26"/>
      <c r="C1949" s="37">
        <v>4.5</v>
      </c>
      <c r="D1949" s="171">
        <v>9786144229163</v>
      </c>
    </row>
    <row r="1950" spans="1:4" s="9" customFormat="1" ht="16.2" customHeight="1">
      <c r="A1950" s="203" t="s">
        <v>8017</v>
      </c>
      <c r="B1950" s="26"/>
      <c r="C1950" s="37">
        <v>4.5</v>
      </c>
      <c r="D1950" s="171">
        <v>9786144229170</v>
      </c>
    </row>
    <row r="1951" spans="1:4" s="9" customFormat="1" ht="16.2" customHeight="1">
      <c r="A1951" s="203" t="s">
        <v>8018</v>
      </c>
      <c r="B1951" s="26"/>
      <c r="C1951" s="37">
        <v>4.5</v>
      </c>
      <c r="D1951" s="171">
        <v>9786144229460</v>
      </c>
    </row>
    <row r="1952" spans="1:4" s="9" customFormat="1" ht="16.2" customHeight="1">
      <c r="A1952" s="203" t="s">
        <v>8019</v>
      </c>
      <c r="B1952" s="26"/>
      <c r="C1952" s="37">
        <v>4.5</v>
      </c>
      <c r="D1952" s="171">
        <v>9786144229484</v>
      </c>
    </row>
    <row r="1953" spans="1:4" s="9" customFormat="1" ht="16.2" customHeight="1">
      <c r="A1953" s="203" t="s">
        <v>8020</v>
      </c>
      <c r="B1953" s="26"/>
      <c r="C1953" s="37">
        <v>4.5</v>
      </c>
      <c r="D1953" s="171">
        <v>9786144229453</v>
      </c>
    </row>
    <row r="1954" spans="1:4" s="19" customFormat="1">
      <c r="A1954" s="144" t="s">
        <v>7739</v>
      </c>
      <c r="B1954" s="144"/>
      <c r="C1954" s="102"/>
      <c r="D1954" s="177"/>
    </row>
    <row r="1955" spans="1:4" s="19" customFormat="1">
      <c r="A1955" s="26" t="s">
        <v>7740</v>
      </c>
      <c r="B1955" s="26"/>
      <c r="C1955" s="37">
        <v>4</v>
      </c>
      <c r="D1955" s="166">
        <v>9786144226520</v>
      </c>
    </row>
    <row r="1956" spans="1:4" s="19" customFormat="1">
      <c r="A1956" s="26" t="s">
        <v>7741</v>
      </c>
      <c r="B1956" s="26"/>
      <c r="C1956" s="37">
        <v>4</v>
      </c>
      <c r="D1956" s="166">
        <v>9786144226513</v>
      </c>
    </row>
    <row r="1957" spans="1:4" s="19" customFormat="1">
      <c r="A1957" s="144" t="s">
        <v>7742</v>
      </c>
      <c r="B1957" s="144"/>
      <c r="C1957" s="102"/>
      <c r="D1957" s="177"/>
    </row>
    <row r="1958" spans="1:4" s="19" customFormat="1">
      <c r="A1958" s="26" t="s">
        <v>7743</v>
      </c>
      <c r="B1958" s="26"/>
      <c r="C1958" s="37">
        <v>3.5</v>
      </c>
      <c r="D1958" s="166">
        <v>9786144226698</v>
      </c>
    </row>
    <row r="1959" spans="1:4" s="19" customFormat="1">
      <c r="A1959" s="26" t="s">
        <v>7744</v>
      </c>
      <c r="B1959" s="26"/>
      <c r="C1959" s="37">
        <v>3.5</v>
      </c>
      <c r="D1959" s="166">
        <v>9786144226704</v>
      </c>
    </row>
    <row r="1960" spans="1:4" s="19" customFormat="1">
      <c r="A1960" s="144" t="s">
        <v>7745</v>
      </c>
      <c r="B1960" s="144"/>
      <c r="C1960" s="102"/>
      <c r="D1960" s="177"/>
    </row>
    <row r="1961" spans="1:4" s="19" customFormat="1">
      <c r="A1961" s="26" t="s">
        <v>7746</v>
      </c>
      <c r="B1961" s="26"/>
      <c r="C1961" s="37">
        <v>6</v>
      </c>
      <c r="D1961" s="166">
        <v>9786144226650</v>
      </c>
    </row>
    <row r="1962" spans="1:4" s="19" customFormat="1">
      <c r="A1962" s="26" t="s">
        <v>7747</v>
      </c>
      <c r="B1962" s="26"/>
      <c r="C1962" s="37">
        <v>6</v>
      </c>
      <c r="D1962" s="166">
        <v>9786144226643</v>
      </c>
    </row>
    <row r="1963" spans="1:4" s="19" customFormat="1">
      <c r="A1963" s="142" t="s">
        <v>7704</v>
      </c>
      <c r="B1963" s="142"/>
      <c r="C1963" s="102"/>
      <c r="D1963" s="177"/>
    </row>
    <row r="1964" spans="1:4" s="19" customFormat="1">
      <c r="A1964" s="26" t="s">
        <v>7705</v>
      </c>
      <c r="B1964" s="26"/>
      <c r="C1964" s="37">
        <v>4.5</v>
      </c>
      <c r="D1964" s="166">
        <v>9786144225639</v>
      </c>
    </row>
    <row r="1965" spans="1:4" s="19" customFormat="1">
      <c r="A1965" s="26" t="s">
        <v>7706</v>
      </c>
      <c r="B1965" s="26"/>
      <c r="C1965" s="37">
        <v>4.5</v>
      </c>
      <c r="D1965" s="166">
        <v>9786144225660</v>
      </c>
    </row>
    <row r="1966" spans="1:4" s="19" customFormat="1">
      <c r="A1966" s="26" t="s">
        <v>7707</v>
      </c>
      <c r="B1966" s="26"/>
      <c r="C1966" s="37">
        <v>4.5</v>
      </c>
      <c r="D1966" s="166">
        <v>9786144225622</v>
      </c>
    </row>
    <row r="1967" spans="1:4" s="19" customFormat="1">
      <c r="A1967" s="26" t="s">
        <v>7708</v>
      </c>
      <c r="B1967" s="26"/>
      <c r="C1967" s="37">
        <v>4.5</v>
      </c>
      <c r="D1967" s="166">
        <v>9786144225646</v>
      </c>
    </row>
    <row r="1968" spans="1:4" s="19" customFormat="1">
      <c r="A1968" s="142" t="s">
        <v>7709</v>
      </c>
      <c r="B1968" s="142"/>
      <c r="C1968" s="102"/>
      <c r="D1968" s="177"/>
    </row>
    <row r="1969" spans="1:4" s="19" customFormat="1">
      <c r="A1969" s="26" t="s">
        <v>7710</v>
      </c>
      <c r="B1969" s="26"/>
      <c r="C1969" s="37">
        <v>5</v>
      </c>
      <c r="D1969" s="166">
        <v>9786144225677</v>
      </c>
    </row>
    <row r="1970" spans="1:4" s="19" customFormat="1">
      <c r="A1970" s="26" t="s">
        <v>7711</v>
      </c>
      <c r="B1970" s="26"/>
      <c r="C1970" s="37">
        <v>5</v>
      </c>
      <c r="D1970" s="166">
        <v>9786144225653</v>
      </c>
    </row>
    <row r="1971" spans="1:4" s="19" customFormat="1">
      <c r="A1971" s="142" t="s">
        <v>7712</v>
      </c>
      <c r="B1971" s="142"/>
      <c r="C1971" s="102"/>
      <c r="D1971" s="177"/>
    </row>
    <row r="1972" spans="1:4" s="19" customFormat="1">
      <c r="A1972" s="26" t="s">
        <v>7713</v>
      </c>
      <c r="B1972" s="26"/>
      <c r="C1972" s="37">
        <v>4</v>
      </c>
      <c r="D1972" s="166">
        <v>9786144225875</v>
      </c>
    </row>
    <row r="1973" spans="1:4" s="19" customFormat="1">
      <c r="A1973" s="26" t="s">
        <v>2091</v>
      </c>
      <c r="B1973" s="26"/>
      <c r="C1973" s="37">
        <v>4</v>
      </c>
      <c r="D1973" s="166">
        <v>9786144225844</v>
      </c>
    </row>
    <row r="1974" spans="1:4" s="19" customFormat="1">
      <c r="A1974" s="26" t="s">
        <v>7714</v>
      </c>
      <c r="B1974" s="26"/>
      <c r="C1974" s="37">
        <v>4</v>
      </c>
      <c r="D1974" s="166">
        <v>9786144225868</v>
      </c>
    </row>
    <row r="1975" spans="1:4" s="19" customFormat="1">
      <c r="A1975" s="26" t="s">
        <v>928</v>
      </c>
      <c r="B1975" s="26"/>
      <c r="C1975" s="37">
        <v>4</v>
      </c>
      <c r="D1975" s="166">
        <v>9786144225851</v>
      </c>
    </row>
    <row r="1976" spans="1:4" s="19" customFormat="1">
      <c r="A1976" s="140" t="s">
        <v>7666</v>
      </c>
      <c r="B1976" s="140"/>
      <c r="C1976" s="102"/>
      <c r="D1976" s="177"/>
    </row>
    <row r="1977" spans="1:4" s="19" customFormat="1">
      <c r="A1977" s="26" t="s">
        <v>7667</v>
      </c>
      <c r="B1977" s="26"/>
      <c r="C1977" s="37">
        <v>3.5</v>
      </c>
      <c r="D1977" s="166">
        <v>9786144225714</v>
      </c>
    </row>
    <row r="1978" spans="1:4" s="19" customFormat="1">
      <c r="A1978" s="26" t="s">
        <v>7668</v>
      </c>
      <c r="B1978" s="26"/>
      <c r="C1978" s="37">
        <v>3.5</v>
      </c>
      <c r="D1978" s="166">
        <v>9786144225691</v>
      </c>
    </row>
    <row r="1979" spans="1:4" s="19" customFormat="1">
      <c r="A1979" s="26" t="s">
        <v>7669</v>
      </c>
      <c r="B1979" s="26"/>
      <c r="C1979" s="37">
        <v>3.5</v>
      </c>
      <c r="D1979" s="166">
        <v>9786144225707</v>
      </c>
    </row>
    <row r="1980" spans="1:4" s="19" customFormat="1">
      <c r="A1980" s="26" t="s">
        <v>7670</v>
      </c>
      <c r="B1980" s="26"/>
      <c r="C1980" s="37">
        <v>3.5</v>
      </c>
      <c r="D1980" s="166">
        <v>9786144225721</v>
      </c>
    </row>
    <row r="1981" spans="1:4" s="19" customFormat="1">
      <c r="A1981" s="140" t="s">
        <v>7671</v>
      </c>
      <c r="B1981" s="140"/>
      <c r="C1981" s="102"/>
      <c r="D1981" s="177"/>
    </row>
    <row r="1982" spans="1:4" s="19" customFormat="1">
      <c r="A1982" s="26" t="s">
        <v>7672</v>
      </c>
      <c r="B1982" s="26"/>
      <c r="C1982" s="37">
        <v>30</v>
      </c>
      <c r="D1982" s="166">
        <v>9786144226407</v>
      </c>
    </row>
    <row r="1983" spans="1:4" s="19" customFormat="1">
      <c r="A1983" s="26" t="s">
        <v>7761</v>
      </c>
      <c r="B1983" s="26"/>
      <c r="C1983" s="37">
        <v>30</v>
      </c>
      <c r="D1983" s="166">
        <v>9786144226537</v>
      </c>
    </row>
    <row r="1984" spans="1:4" s="19" customFormat="1">
      <c r="A1984" s="26" t="s">
        <v>7767</v>
      </c>
      <c r="B1984" s="26"/>
      <c r="C1984" s="37">
        <v>22</v>
      </c>
      <c r="D1984" s="166">
        <v>9786144227251</v>
      </c>
    </row>
    <row r="1985" spans="1:4" s="19" customFormat="1">
      <c r="A1985" s="26" t="s">
        <v>7835</v>
      </c>
      <c r="B1985" s="26"/>
      <c r="C1985" s="37">
        <v>30</v>
      </c>
      <c r="D1985" s="166">
        <v>9786144227466</v>
      </c>
    </row>
    <row r="1986" spans="1:4" s="19" customFormat="1">
      <c r="A1986" s="149" t="s">
        <v>7806</v>
      </c>
      <c r="B1986" s="149"/>
      <c r="C1986" s="102"/>
      <c r="D1986" s="177"/>
    </row>
    <row r="1987" spans="1:4" s="19" customFormat="1">
      <c r="A1987" s="26" t="s">
        <v>7807</v>
      </c>
      <c r="B1987" s="26"/>
      <c r="C1987" s="37">
        <v>9</v>
      </c>
      <c r="D1987" s="166">
        <v>9786144227497</v>
      </c>
    </row>
    <row r="1988" spans="1:4" s="19" customFormat="1">
      <c r="A1988" s="26" t="s">
        <v>7808</v>
      </c>
      <c r="B1988" s="26"/>
      <c r="C1988" s="37">
        <v>9</v>
      </c>
      <c r="D1988" s="166">
        <v>9786144227480</v>
      </c>
    </row>
    <row r="1989" spans="1:4" s="19" customFormat="1">
      <c r="A1989" s="26" t="s">
        <v>7809</v>
      </c>
      <c r="B1989" s="26"/>
      <c r="C1989" s="37">
        <v>9</v>
      </c>
      <c r="D1989" s="166">
        <v>9786144227473</v>
      </c>
    </row>
    <row r="1990" spans="1:4" s="19" customFormat="1">
      <c r="A1990" s="140" t="s">
        <v>7703</v>
      </c>
      <c r="B1990" s="113"/>
      <c r="C1990" s="79"/>
      <c r="D1990" s="180"/>
    </row>
    <row r="1991" spans="1:4" s="81" customFormat="1">
      <c r="A1991" s="141" t="s">
        <v>2537</v>
      </c>
      <c r="B1991" s="26"/>
      <c r="C1991" s="37"/>
      <c r="D1991" s="166"/>
    </row>
    <row r="1992" spans="1:4" s="81" customFormat="1">
      <c r="A1992" s="26" t="s">
        <v>7673</v>
      </c>
      <c r="B1992" s="26"/>
      <c r="C1992" s="37">
        <v>2</v>
      </c>
      <c r="D1992" s="166">
        <v>9786144225905</v>
      </c>
    </row>
    <row r="1993" spans="1:4" s="81" customFormat="1">
      <c r="A1993" s="26" t="s">
        <v>7674</v>
      </c>
      <c r="B1993" s="26"/>
      <c r="C1993" s="37">
        <v>2</v>
      </c>
      <c r="D1993" s="166">
        <v>9786144225899</v>
      </c>
    </row>
    <row r="1994" spans="1:4" s="81" customFormat="1">
      <c r="A1994" s="26" t="s">
        <v>7675</v>
      </c>
      <c r="B1994" s="26"/>
      <c r="C1994" s="37">
        <v>2</v>
      </c>
      <c r="D1994" s="166">
        <v>9786144225912</v>
      </c>
    </row>
    <row r="1995" spans="1:4" s="81" customFormat="1">
      <c r="A1995" s="26" t="s">
        <v>7676</v>
      </c>
      <c r="B1995" s="26"/>
      <c r="C1995" s="37">
        <v>2</v>
      </c>
      <c r="D1995" s="166">
        <v>9786144225929</v>
      </c>
    </row>
    <row r="1996" spans="1:4" s="81" customFormat="1">
      <c r="A1996" s="26" t="s">
        <v>7677</v>
      </c>
      <c r="B1996" s="26"/>
      <c r="C1996" s="37">
        <v>2</v>
      </c>
      <c r="D1996" s="166">
        <v>9786144225936</v>
      </c>
    </row>
    <row r="1997" spans="1:4" s="81" customFormat="1">
      <c r="A1997" s="26"/>
      <c r="B1997" s="26"/>
      <c r="C1997" s="37"/>
      <c r="D1997" s="166"/>
    </row>
    <row r="1998" spans="1:4" s="81" customFormat="1">
      <c r="A1998" s="141" t="s">
        <v>4745</v>
      </c>
      <c r="B1998" s="26"/>
      <c r="C1998" s="37"/>
      <c r="D1998" s="166"/>
    </row>
    <row r="1999" spans="1:4" s="81" customFormat="1">
      <c r="A1999" s="26" t="s">
        <v>7678</v>
      </c>
      <c r="B1999" s="26"/>
      <c r="C1999" s="37">
        <v>2</v>
      </c>
      <c r="D1999" s="166">
        <v>9786144225943</v>
      </c>
    </row>
    <row r="2000" spans="1:4" s="81" customFormat="1">
      <c r="A2000" s="26" t="s">
        <v>7679</v>
      </c>
      <c r="B2000" s="26"/>
      <c r="C2000" s="37">
        <v>2</v>
      </c>
      <c r="D2000" s="166">
        <v>9786144225950</v>
      </c>
    </row>
    <row r="2001" spans="1:4" s="81" customFormat="1">
      <c r="A2001" s="26" t="s">
        <v>7680</v>
      </c>
      <c r="B2001" s="26"/>
      <c r="C2001" s="37">
        <v>2</v>
      </c>
      <c r="D2001" s="166">
        <v>9786144225967</v>
      </c>
    </row>
    <row r="2002" spans="1:4" s="81" customFormat="1">
      <c r="A2002" s="26" t="s">
        <v>7681</v>
      </c>
      <c r="B2002" s="26"/>
      <c r="C2002" s="37">
        <v>2</v>
      </c>
      <c r="D2002" s="166">
        <v>9786144225974</v>
      </c>
    </row>
    <row r="2003" spans="1:4" s="81" customFormat="1">
      <c r="A2003" s="26"/>
      <c r="B2003" s="26"/>
      <c r="C2003" s="37"/>
      <c r="D2003" s="166"/>
    </row>
    <row r="2004" spans="1:4" s="81" customFormat="1">
      <c r="A2004" s="141" t="s">
        <v>2559</v>
      </c>
      <c r="B2004" s="26"/>
      <c r="C2004" s="37"/>
      <c r="D2004" s="166"/>
    </row>
    <row r="2005" spans="1:4" s="81" customFormat="1">
      <c r="A2005" s="26" t="s">
        <v>7682</v>
      </c>
      <c r="B2005" s="26"/>
      <c r="C2005" s="37">
        <v>2</v>
      </c>
      <c r="D2005" s="166">
        <v>9786144225981</v>
      </c>
    </row>
    <row r="2006" spans="1:4" s="81" customFormat="1">
      <c r="A2006" s="26" t="s">
        <v>2608</v>
      </c>
      <c r="B2006" s="26"/>
      <c r="C2006" s="37">
        <v>2</v>
      </c>
      <c r="D2006" s="166">
        <v>9786144225998</v>
      </c>
    </row>
    <row r="2007" spans="1:4" s="81" customFormat="1">
      <c r="A2007" s="26" t="s">
        <v>7683</v>
      </c>
      <c r="B2007" s="26"/>
      <c r="C2007" s="37">
        <v>2</v>
      </c>
      <c r="D2007" s="166">
        <v>9786144226001</v>
      </c>
    </row>
    <row r="2008" spans="1:4" s="81" customFormat="1">
      <c r="A2008" s="26" t="s">
        <v>7684</v>
      </c>
      <c r="B2008" s="26"/>
      <c r="C2008" s="37">
        <v>2</v>
      </c>
      <c r="D2008" s="166">
        <v>9786144226018</v>
      </c>
    </row>
    <row r="2009" spans="1:4" s="81" customFormat="1">
      <c r="A2009" s="26" t="s">
        <v>7685</v>
      </c>
      <c r="B2009" s="26"/>
      <c r="C2009" s="37">
        <v>2</v>
      </c>
      <c r="D2009" s="166">
        <v>9786144226025</v>
      </c>
    </row>
    <row r="2010" spans="1:4" s="81" customFormat="1">
      <c r="A2010" s="26" t="s">
        <v>7686</v>
      </c>
      <c r="B2010" s="26"/>
      <c r="C2010" s="37">
        <v>2</v>
      </c>
      <c r="D2010" s="166">
        <v>9786144226032</v>
      </c>
    </row>
    <row r="2011" spans="1:4" s="81" customFormat="1">
      <c r="A2011" s="26" t="s">
        <v>7687</v>
      </c>
      <c r="B2011" s="26"/>
      <c r="C2011" s="37">
        <v>2</v>
      </c>
      <c r="D2011" s="166">
        <v>9786144226049</v>
      </c>
    </row>
    <row r="2012" spans="1:4" s="81" customFormat="1">
      <c r="A2012" s="26" t="s">
        <v>5396</v>
      </c>
      <c r="B2012" s="26"/>
      <c r="C2012" s="37">
        <v>2</v>
      </c>
      <c r="D2012" s="166">
        <v>9786144226056</v>
      </c>
    </row>
    <row r="2013" spans="1:4" s="81" customFormat="1">
      <c r="A2013" s="26"/>
      <c r="B2013" s="26"/>
      <c r="C2013" s="37"/>
      <c r="D2013" s="166"/>
    </row>
    <row r="2014" spans="1:4" s="81" customFormat="1">
      <c r="A2014" s="141" t="s">
        <v>7688</v>
      </c>
      <c r="B2014" s="26"/>
      <c r="C2014" s="37">
        <v>2</v>
      </c>
      <c r="D2014" s="166">
        <v>9786144226063</v>
      </c>
    </row>
    <row r="2015" spans="1:4" s="81" customFormat="1">
      <c r="A2015" s="26" t="s">
        <v>7689</v>
      </c>
      <c r="B2015" s="26"/>
      <c r="C2015" s="37"/>
      <c r="D2015" s="166"/>
    </row>
    <row r="2016" spans="1:4" s="81" customFormat="1">
      <c r="A2016" s="26" t="s">
        <v>7690</v>
      </c>
      <c r="B2016" s="26"/>
      <c r="C2016" s="37">
        <v>2</v>
      </c>
      <c r="D2016" s="166">
        <v>9786144226087</v>
      </c>
    </row>
    <row r="2017" spans="1:4" s="81" customFormat="1">
      <c r="A2017" s="26" t="s">
        <v>7691</v>
      </c>
      <c r="B2017" s="26"/>
      <c r="C2017" s="37">
        <v>2</v>
      </c>
      <c r="D2017" s="166">
        <v>9786144226070</v>
      </c>
    </row>
    <row r="2018" spans="1:4" s="81" customFormat="1">
      <c r="A2018" s="26" t="s">
        <v>7692</v>
      </c>
      <c r="B2018" s="26"/>
      <c r="C2018" s="37">
        <v>2</v>
      </c>
      <c r="D2018" s="166">
        <v>9786144226117</v>
      </c>
    </row>
    <row r="2019" spans="1:4" s="81" customFormat="1">
      <c r="A2019" s="26" t="s">
        <v>7693</v>
      </c>
      <c r="B2019" s="26"/>
      <c r="C2019" s="37">
        <v>2</v>
      </c>
      <c r="D2019" s="166">
        <v>9786144226100</v>
      </c>
    </row>
    <row r="2020" spans="1:4" s="81" customFormat="1">
      <c r="A2020" s="26" t="s">
        <v>7702</v>
      </c>
      <c r="B2020" s="26"/>
      <c r="C2020" s="37">
        <v>2</v>
      </c>
      <c r="D2020" s="166">
        <v>9786144226094</v>
      </c>
    </row>
    <row r="2021" spans="1:4" s="81" customFormat="1">
      <c r="A2021" s="26" t="s">
        <v>7694</v>
      </c>
      <c r="B2021" s="26"/>
      <c r="C2021" s="37">
        <v>2</v>
      </c>
      <c r="D2021" s="166">
        <v>9786144226124</v>
      </c>
    </row>
    <row r="2022" spans="1:4" s="81" customFormat="1">
      <c r="A2022" s="26" t="s">
        <v>7695</v>
      </c>
      <c r="B2022" s="26"/>
      <c r="C2022" s="37">
        <v>2</v>
      </c>
      <c r="D2022" s="166">
        <v>9786144226148</v>
      </c>
    </row>
    <row r="2023" spans="1:4" s="81" customFormat="1">
      <c r="A2023" s="26" t="s">
        <v>7696</v>
      </c>
      <c r="B2023" s="26"/>
      <c r="C2023" s="37">
        <v>2</v>
      </c>
      <c r="D2023" s="166">
        <v>9786144226131</v>
      </c>
    </row>
    <row r="2024" spans="1:4" s="81" customFormat="1">
      <c r="A2024" s="26" t="s">
        <v>7697</v>
      </c>
      <c r="B2024" s="26"/>
      <c r="C2024" s="37">
        <v>2</v>
      </c>
      <c r="D2024" s="166">
        <v>9786144226155</v>
      </c>
    </row>
    <row r="2025" spans="1:4" s="81" customFormat="1">
      <c r="A2025" s="26" t="s">
        <v>7698</v>
      </c>
      <c r="B2025" s="26"/>
      <c r="C2025" s="37">
        <v>2</v>
      </c>
      <c r="D2025" s="166">
        <v>9786144226162</v>
      </c>
    </row>
    <row r="2026" spans="1:4" s="81" customFormat="1">
      <c r="A2026" s="26" t="s">
        <v>7699</v>
      </c>
      <c r="B2026" s="26"/>
      <c r="C2026" s="37">
        <v>2</v>
      </c>
      <c r="D2026" s="166">
        <v>9786144226179</v>
      </c>
    </row>
    <row r="2027" spans="1:4" s="81" customFormat="1">
      <c r="A2027" s="26" t="s">
        <v>7700</v>
      </c>
      <c r="B2027" s="26"/>
      <c r="C2027" s="37">
        <v>2</v>
      </c>
      <c r="D2027" s="166">
        <v>9786144226186</v>
      </c>
    </row>
    <row r="2028" spans="1:4" s="19" customFormat="1">
      <c r="A2028" s="26" t="s">
        <v>7701</v>
      </c>
      <c r="B2028" s="26"/>
      <c r="C2028" s="37">
        <v>2</v>
      </c>
      <c r="D2028" s="166">
        <v>9786144226193</v>
      </c>
    </row>
    <row r="2029" spans="1:4" s="19" customFormat="1">
      <c r="A2029" s="121" t="s">
        <v>7530</v>
      </c>
      <c r="B2029" s="121"/>
      <c r="C2029" s="102"/>
      <c r="D2029" s="177"/>
    </row>
    <row r="2030" spans="1:4" s="19" customFormat="1">
      <c r="A2030" s="26" t="s">
        <v>7531</v>
      </c>
      <c r="B2030" s="26"/>
      <c r="C2030" s="37">
        <v>3.5</v>
      </c>
      <c r="D2030" s="166">
        <v>9786144224526</v>
      </c>
    </row>
    <row r="2031" spans="1:4" s="19" customFormat="1">
      <c r="A2031" s="26" t="s">
        <v>7532</v>
      </c>
      <c r="B2031" s="26"/>
      <c r="C2031" s="37">
        <v>3.5</v>
      </c>
      <c r="D2031" s="166">
        <v>9786144224502</v>
      </c>
    </row>
    <row r="2032" spans="1:4" s="19" customFormat="1">
      <c r="A2032" s="26" t="s">
        <v>7533</v>
      </c>
      <c r="B2032" s="26"/>
      <c r="C2032" s="37">
        <v>3.5</v>
      </c>
      <c r="D2032" s="166">
        <v>9786144224588</v>
      </c>
    </row>
    <row r="2033" spans="1:4">
      <c r="A2033" s="26" t="s">
        <v>7534</v>
      </c>
      <c r="B2033" s="26"/>
      <c r="C2033" s="37">
        <v>3.5</v>
      </c>
      <c r="D2033" s="166">
        <v>9786144224519</v>
      </c>
    </row>
    <row r="2034" spans="1:4">
      <c r="A2034" s="229" t="s">
        <v>5566</v>
      </c>
      <c r="B2034" s="229"/>
      <c r="C2034" s="229"/>
      <c r="D2034" s="229"/>
    </row>
    <row r="2035" spans="1:4">
      <c r="A2035" s="26" t="s">
        <v>6308</v>
      </c>
      <c r="B2035" s="26"/>
      <c r="C2035" s="37">
        <v>3.5</v>
      </c>
      <c r="D2035" s="166">
        <v>9789953869742</v>
      </c>
    </row>
    <row r="2036" spans="1:4">
      <c r="A2036" s="26" t="s">
        <v>6309</v>
      </c>
      <c r="B2036" s="26"/>
      <c r="C2036" s="37">
        <v>3.5</v>
      </c>
      <c r="D2036" s="166">
        <v>9789953869759</v>
      </c>
    </row>
    <row r="2037" spans="1:4" s="19" customFormat="1">
      <c r="A2037" s="26" t="s">
        <v>6310</v>
      </c>
      <c r="B2037" s="26"/>
      <c r="C2037" s="37">
        <v>3.5</v>
      </c>
      <c r="D2037" s="166">
        <v>9789953869766</v>
      </c>
    </row>
    <row r="2038" spans="1:4" s="19" customFormat="1">
      <c r="A2038" s="124" t="s">
        <v>7558</v>
      </c>
      <c r="B2038" s="113"/>
      <c r="C2038" s="79"/>
      <c r="D2038" s="180"/>
    </row>
    <row r="2039" spans="1:4" s="19" customFormat="1">
      <c r="A2039" s="26" t="s">
        <v>7559</v>
      </c>
      <c r="B2039" s="26"/>
      <c r="C2039" s="37">
        <v>6</v>
      </c>
      <c r="D2039" s="166">
        <v>9786144225165</v>
      </c>
    </row>
    <row r="2040" spans="1:4" s="19" customFormat="1">
      <c r="A2040" s="26" t="s">
        <v>7560</v>
      </c>
      <c r="B2040" s="26"/>
      <c r="C2040" s="37">
        <v>6</v>
      </c>
      <c r="D2040" s="166">
        <v>9786144225158</v>
      </c>
    </row>
    <row r="2041" spans="1:4" s="19" customFormat="1">
      <c r="A2041" s="26" t="s">
        <v>7561</v>
      </c>
      <c r="B2041" s="26"/>
      <c r="C2041" s="37">
        <v>6</v>
      </c>
      <c r="D2041" s="166">
        <v>9786144225141</v>
      </c>
    </row>
    <row r="2042" spans="1:4" s="19" customFormat="1">
      <c r="A2042" s="26" t="s">
        <v>7586</v>
      </c>
      <c r="B2042" s="26"/>
      <c r="C2042" s="37"/>
      <c r="D2042" s="166"/>
    </row>
    <row r="2043" spans="1:4" s="19" customFormat="1">
      <c r="A2043" s="26" t="s">
        <v>7587</v>
      </c>
      <c r="B2043" s="26"/>
      <c r="C2043" s="37">
        <v>3.5</v>
      </c>
      <c r="D2043" s="166">
        <v>9786144225264</v>
      </c>
    </row>
    <row r="2044" spans="1:4" s="19" customFormat="1">
      <c r="A2044" s="26" t="s">
        <v>7588</v>
      </c>
      <c r="B2044" s="26"/>
      <c r="C2044" s="37">
        <v>3.5</v>
      </c>
      <c r="D2044" s="166">
        <v>9786144225257</v>
      </c>
    </row>
    <row r="2045" spans="1:4" s="132" customFormat="1">
      <c r="A2045" s="26" t="s">
        <v>7589</v>
      </c>
      <c r="B2045" s="26"/>
      <c r="C2045" s="37">
        <v>3.5</v>
      </c>
      <c r="D2045" s="166">
        <v>9786144225240</v>
      </c>
    </row>
    <row r="2046" spans="1:4" s="19" customFormat="1">
      <c r="A2046" s="131" t="s">
        <v>7590</v>
      </c>
      <c r="B2046" s="131" t="s">
        <v>7594</v>
      </c>
      <c r="C2046" s="102"/>
      <c r="D2046" s="177"/>
    </row>
    <row r="2047" spans="1:4" s="19" customFormat="1">
      <c r="A2047" s="26" t="s">
        <v>7591</v>
      </c>
      <c r="B2047" s="26"/>
      <c r="C2047" s="37">
        <v>4</v>
      </c>
      <c r="D2047" s="166">
        <v>9786144225271</v>
      </c>
    </row>
    <row r="2048" spans="1:4" s="19" customFormat="1">
      <c r="A2048" s="26" t="s">
        <v>7592</v>
      </c>
      <c r="B2048" s="26"/>
      <c r="C2048" s="37">
        <v>4</v>
      </c>
      <c r="D2048" s="166">
        <v>9786144225295</v>
      </c>
    </row>
    <row r="2049" spans="1:4" s="19" customFormat="1">
      <c r="A2049" s="26" t="s">
        <v>7593</v>
      </c>
      <c r="B2049" s="26"/>
      <c r="C2049" s="37">
        <v>4</v>
      </c>
      <c r="D2049" s="166">
        <v>9786144225288</v>
      </c>
    </row>
    <row r="2050" spans="1:4">
      <c r="A2050" s="26" t="s">
        <v>7595</v>
      </c>
      <c r="B2050" s="26"/>
      <c r="C2050" s="37">
        <v>4</v>
      </c>
      <c r="D2050" s="166">
        <v>9786144225301</v>
      </c>
    </row>
    <row r="2051" spans="1:4">
      <c r="A2051" s="231" t="s">
        <v>4778</v>
      </c>
      <c r="B2051" s="231"/>
      <c r="C2051" s="231"/>
      <c r="D2051" s="231"/>
    </row>
    <row r="2052" spans="1:4">
      <c r="A2052" s="26" t="s">
        <v>4088</v>
      </c>
      <c r="B2052" s="26"/>
      <c r="C2052" s="37">
        <v>1.1000000000000001</v>
      </c>
      <c r="D2052" s="166">
        <v>9953335273</v>
      </c>
    </row>
    <row r="2053" spans="1:4">
      <c r="A2053" s="26" t="s">
        <v>4089</v>
      </c>
      <c r="B2053" s="26"/>
      <c r="C2053" s="37">
        <v>1.1000000000000001</v>
      </c>
      <c r="D2053" s="166">
        <v>9953335281</v>
      </c>
    </row>
    <row r="2054" spans="1:4">
      <c r="A2054" s="26" t="s">
        <v>4090</v>
      </c>
      <c r="B2054" s="26"/>
      <c r="C2054" s="37">
        <v>1.1000000000000001</v>
      </c>
      <c r="D2054" s="166" t="s">
        <v>4091</v>
      </c>
    </row>
    <row r="2055" spans="1:4">
      <c r="A2055" s="26" t="s">
        <v>4092</v>
      </c>
      <c r="B2055" s="26"/>
      <c r="C2055" s="37">
        <v>1.1000000000000001</v>
      </c>
      <c r="D2055" s="166">
        <v>9953335303</v>
      </c>
    </row>
    <row r="2056" spans="1:4">
      <c r="A2056" s="26" t="s">
        <v>4693</v>
      </c>
      <c r="B2056" s="26"/>
      <c r="C2056" s="37">
        <v>1.1000000000000001</v>
      </c>
      <c r="D2056" s="166">
        <v>9953335311</v>
      </c>
    </row>
    <row r="2057" spans="1:4">
      <c r="A2057" s="26" t="s">
        <v>4093</v>
      </c>
      <c r="B2057" s="26"/>
      <c r="C2057" s="37">
        <v>1.1000000000000001</v>
      </c>
      <c r="D2057" s="166" t="s">
        <v>4094</v>
      </c>
    </row>
    <row r="2058" spans="1:4">
      <c r="A2058" s="26" t="s">
        <v>4095</v>
      </c>
      <c r="B2058" s="26"/>
      <c r="C2058" s="37">
        <v>1.1000000000000001</v>
      </c>
      <c r="D2058" s="166">
        <v>9953335338</v>
      </c>
    </row>
    <row r="2059" spans="1:4">
      <c r="A2059" s="26" t="s">
        <v>4096</v>
      </c>
      <c r="B2059" s="26"/>
      <c r="C2059" s="37">
        <v>1.1000000000000001</v>
      </c>
      <c r="D2059" s="166">
        <v>9953335346</v>
      </c>
    </row>
    <row r="2060" spans="1:4">
      <c r="A2060" s="26" t="s">
        <v>4097</v>
      </c>
      <c r="B2060" s="26"/>
      <c r="C2060" s="37">
        <v>1.1000000000000001</v>
      </c>
      <c r="D2060" s="166">
        <v>9953335354</v>
      </c>
    </row>
    <row r="2061" spans="1:4">
      <c r="A2061" s="26" t="s">
        <v>4694</v>
      </c>
      <c r="B2061" s="26"/>
      <c r="C2061" s="37">
        <v>1.1000000000000001</v>
      </c>
      <c r="D2061" s="166">
        <v>9953335362</v>
      </c>
    </row>
    <row r="2062" spans="1:4">
      <c r="A2062" s="26"/>
      <c r="B2062" s="31" t="s">
        <v>4098</v>
      </c>
      <c r="C2062" s="37">
        <v>1.1000000000000001</v>
      </c>
      <c r="D2062" s="166">
        <v>9953335370</v>
      </c>
    </row>
    <row r="2063" spans="1:4">
      <c r="A2063" s="26"/>
      <c r="B2063" s="31" t="s">
        <v>4099</v>
      </c>
      <c r="C2063" s="37">
        <v>1.1000000000000001</v>
      </c>
      <c r="D2063" s="166">
        <v>9953335389</v>
      </c>
    </row>
    <row r="2064" spans="1:4">
      <c r="A2064" s="26"/>
      <c r="B2064" s="31" t="s">
        <v>4100</v>
      </c>
      <c r="C2064" s="37">
        <v>1.1000000000000001</v>
      </c>
      <c r="D2064" s="166">
        <v>9953335397</v>
      </c>
    </row>
    <row r="2065" spans="1:4">
      <c r="A2065" s="26"/>
      <c r="B2065" s="31" t="s">
        <v>4101</v>
      </c>
      <c r="C2065" s="37">
        <v>1.1000000000000001</v>
      </c>
      <c r="D2065" s="166">
        <v>9953335400</v>
      </c>
    </row>
    <row r="2066" spans="1:4">
      <c r="A2066" s="26"/>
      <c r="B2066" s="31" t="s">
        <v>4102</v>
      </c>
      <c r="C2066" s="37">
        <v>1.1000000000000001</v>
      </c>
      <c r="D2066" s="166">
        <v>9953335419</v>
      </c>
    </row>
    <row r="2067" spans="1:4">
      <c r="A2067" s="26"/>
      <c r="B2067" s="31" t="s">
        <v>4103</v>
      </c>
      <c r="C2067" s="37">
        <v>1.1000000000000001</v>
      </c>
      <c r="D2067" s="166">
        <v>9953335427</v>
      </c>
    </row>
    <row r="2068" spans="1:4">
      <c r="A2068" s="26"/>
      <c r="B2068" s="31" t="s">
        <v>7451</v>
      </c>
      <c r="C2068" s="37">
        <v>1.1000000000000001</v>
      </c>
      <c r="D2068" s="166">
        <v>9953335435</v>
      </c>
    </row>
    <row r="2069" spans="1:4">
      <c r="A2069" s="26"/>
      <c r="B2069" s="31" t="s">
        <v>4104</v>
      </c>
      <c r="C2069" s="37">
        <v>1.1000000000000001</v>
      </c>
      <c r="D2069" s="166">
        <v>9953335443</v>
      </c>
    </row>
    <row r="2070" spans="1:4">
      <c r="A2070" s="26"/>
      <c r="B2070" s="31" t="s">
        <v>4105</v>
      </c>
      <c r="C2070" s="37">
        <v>1.1000000000000001</v>
      </c>
      <c r="D2070" s="166">
        <v>9953335451</v>
      </c>
    </row>
    <row r="2071" spans="1:4">
      <c r="A2071" s="26"/>
      <c r="B2071" s="31" t="s">
        <v>4106</v>
      </c>
      <c r="C2071" s="37">
        <v>1.1000000000000001</v>
      </c>
      <c r="D2071" s="166" t="s">
        <v>4107</v>
      </c>
    </row>
    <row r="2072" spans="1:4">
      <c r="A2072" s="26"/>
      <c r="B2072" s="31" t="s">
        <v>4108</v>
      </c>
      <c r="C2072" s="37">
        <v>11</v>
      </c>
      <c r="D2072" s="166">
        <v>9953334579</v>
      </c>
    </row>
    <row r="2073" spans="1:4">
      <c r="A2073" s="26"/>
      <c r="B2073" s="31" t="s">
        <v>4109</v>
      </c>
      <c r="C2073" s="37">
        <v>11</v>
      </c>
      <c r="D2073" s="166">
        <v>9953334587</v>
      </c>
    </row>
    <row r="2074" spans="1:4">
      <c r="A2074" s="26"/>
      <c r="B2074" s="31" t="s">
        <v>4110</v>
      </c>
      <c r="C2074" s="37">
        <v>11</v>
      </c>
      <c r="D2074" s="166">
        <v>9953334595</v>
      </c>
    </row>
    <row r="2075" spans="1:4">
      <c r="A2075" s="26"/>
      <c r="B2075" s="31" t="s">
        <v>4111</v>
      </c>
      <c r="C2075" s="37">
        <v>11</v>
      </c>
      <c r="D2075" s="166">
        <v>9953334609</v>
      </c>
    </row>
    <row r="2076" spans="1:4">
      <c r="A2076" s="235" t="s">
        <v>4112</v>
      </c>
      <c r="B2076" s="235"/>
      <c r="C2076" s="235"/>
      <c r="D2076" s="235"/>
    </row>
    <row r="2077" spans="1:4">
      <c r="A2077" s="26" t="s">
        <v>4113</v>
      </c>
      <c r="B2077" s="26"/>
      <c r="C2077" s="37">
        <v>3</v>
      </c>
      <c r="D2077" s="166" t="s">
        <v>4114</v>
      </c>
    </row>
    <row r="2078" spans="1:4">
      <c r="A2078" s="26" t="s">
        <v>4115</v>
      </c>
      <c r="B2078" s="26"/>
      <c r="C2078" s="37">
        <v>3</v>
      </c>
      <c r="D2078" s="166" t="s">
        <v>4116</v>
      </c>
    </row>
    <row r="2079" spans="1:4">
      <c r="A2079" s="26" t="s">
        <v>4117</v>
      </c>
      <c r="B2079" s="26"/>
      <c r="C2079" s="37">
        <v>3</v>
      </c>
      <c r="D2079" s="166" t="s">
        <v>4118</v>
      </c>
    </row>
    <row r="2080" spans="1:4">
      <c r="A2080" s="26" t="s">
        <v>4119</v>
      </c>
      <c r="B2080" s="26"/>
      <c r="C2080" s="37">
        <v>3</v>
      </c>
      <c r="D2080" s="166" t="s">
        <v>4120</v>
      </c>
    </row>
    <row r="2081" spans="1:4">
      <c r="A2081" s="26" t="s">
        <v>4121</v>
      </c>
      <c r="B2081" s="26"/>
      <c r="C2081" s="37">
        <v>3</v>
      </c>
      <c r="D2081" s="166">
        <v>9953103178</v>
      </c>
    </row>
    <row r="2082" spans="1:4">
      <c r="A2082" s="26" t="s">
        <v>4122</v>
      </c>
      <c r="B2082" s="26"/>
      <c r="C2082" s="37">
        <v>3</v>
      </c>
      <c r="D2082" s="166">
        <v>9953102600</v>
      </c>
    </row>
    <row r="2083" spans="1:4">
      <c r="A2083" s="26" t="s">
        <v>4123</v>
      </c>
      <c r="B2083" s="26"/>
      <c r="C2083" s="37">
        <v>3</v>
      </c>
      <c r="D2083" s="166">
        <v>9953101493</v>
      </c>
    </row>
    <row r="2084" spans="1:4">
      <c r="A2084" s="26" t="s">
        <v>4124</v>
      </c>
      <c r="B2084" s="26"/>
      <c r="C2084" s="37">
        <v>3</v>
      </c>
      <c r="D2084" s="166" t="s">
        <v>4125</v>
      </c>
    </row>
    <row r="2085" spans="1:4">
      <c r="A2085" s="26" t="s">
        <v>4126</v>
      </c>
      <c r="B2085" s="26"/>
      <c r="C2085" s="37">
        <v>3</v>
      </c>
      <c r="D2085" s="166" t="s">
        <v>4127</v>
      </c>
    </row>
    <row r="2086" spans="1:4">
      <c r="A2086" s="26" t="s">
        <v>4128</v>
      </c>
      <c r="B2086" s="26"/>
      <c r="C2086" s="37">
        <v>3</v>
      </c>
      <c r="D2086" s="166">
        <v>9953101507</v>
      </c>
    </row>
    <row r="2087" spans="1:4">
      <c r="A2087" s="26" t="s">
        <v>4129</v>
      </c>
      <c r="B2087" s="26"/>
      <c r="C2087" s="37">
        <v>3</v>
      </c>
      <c r="D2087" s="166">
        <v>9953332525</v>
      </c>
    </row>
    <row r="2088" spans="1:4">
      <c r="A2088" s="26" t="s">
        <v>4130</v>
      </c>
      <c r="B2088" s="26"/>
      <c r="C2088" s="37">
        <v>3</v>
      </c>
      <c r="D2088" s="166" t="s">
        <v>4131</v>
      </c>
    </row>
    <row r="2089" spans="1:4">
      <c r="A2089" s="26" t="s">
        <v>4132</v>
      </c>
      <c r="B2089" s="26"/>
      <c r="C2089" s="37">
        <v>3</v>
      </c>
      <c r="D2089" s="166" t="s">
        <v>4133</v>
      </c>
    </row>
    <row r="2090" spans="1:4">
      <c r="A2090" s="26" t="s">
        <v>4134</v>
      </c>
      <c r="B2090" s="26"/>
      <c r="C2090" s="37">
        <v>3</v>
      </c>
      <c r="D2090" s="166">
        <v>9789953864013</v>
      </c>
    </row>
    <row r="2091" spans="1:4">
      <c r="A2091" s="26" t="s">
        <v>4135</v>
      </c>
      <c r="B2091" s="26"/>
      <c r="C2091" s="37">
        <v>3</v>
      </c>
      <c r="D2091" s="166">
        <v>9953102619</v>
      </c>
    </row>
    <row r="2092" spans="1:4">
      <c r="A2092" s="26" t="s">
        <v>4136</v>
      </c>
      <c r="B2092" s="26"/>
      <c r="C2092" s="37">
        <v>3</v>
      </c>
      <c r="D2092" s="166" t="s">
        <v>4137</v>
      </c>
    </row>
    <row r="2093" spans="1:4">
      <c r="A2093" s="26" t="s">
        <v>4138</v>
      </c>
      <c r="B2093" s="26"/>
      <c r="C2093" s="37">
        <v>3</v>
      </c>
      <c r="D2093" s="166" t="s">
        <v>4139</v>
      </c>
    </row>
    <row r="2094" spans="1:4">
      <c r="A2094" s="26" t="s">
        <v>4140</v>
      </c>
      <c r="B2094" s="26"/>
      <c r="C2094" s="37">
        <v>3</v>
      </c>
      <c r="D2094" s="166" t="s">
        <v>4141</v>
      </c>
    </row>
    <row r="2095" spans="1:4">
      <c r="A2095" s="26" t="s">
        <v>4142</v>
      </c>
      <c r="B2095" s="26"/>
      <c r="C2095" s="37">
        <v>3</v>
      </c>
      <c r="D2095" s="166">
        <v>9953101515</v>
      </c>
    </row>
    <row r="2096" spans="1:4">
      <c r="A2096" s="26" t="s">
        <v>4143</v>
      </c>
      <c r="B2096" s="26"/>
      <c r="C2096" s="37">
        <v>3</v>
      </c>
      <c r="D2096" s="166">
        <v>9953101523</v>
      </c>
    </row>
    <row r="2097" spans="1:4">
      <c r="A2097" s="26" t="s">
        <v>4144</v>
      </c>
      <c r="B2097" s="26"/>
      <c r="C2097" s="37">
        <v>3</v>
      </c>
      <c r="D2097" s="166" t="s">
        <v>4145</v>
      </c>
    </row>
    <row r="2098" spans="1:4">
      <c r="A2098" s="26" t="s">
        <v>4146</v>
      </c>
      <c r="B2098" s="26"/>
      <c r="C2098" s="37">
        <v>3</v>
      </c>
      <c r="D2098" s="166">
        <v>9953102627</v>
      </c>
    </row>
    <row r="2099" spans="1:4">
      <c r="A2099" s="26" t="s">
        <v>4147</v>
      </c>
      <c r="B2099" s="26"/>
      <c r="C2099" s="37">
        <v>3</v>
      </c>
      <c r="D2099" s="166" t="s">
        <v>4148</v>
      </c>
    </row>
    <row r="2100" spans="1:4">
      <c r="A2100" s="26" t="s">
        <v>4149</v>
      </c>
      <c r="B2100" s="26"/>
      <c r="C2100" s="37">
        <v>3</v>
      </c>
      <c r="D2100" s="166" t="s">
        <v>4150</v>
      </c>
    </row>
    <row r="2101" spans="1:4">
      <c r="A2101" s="26" t="s">
        <v>4151</v>
      </c>
      <c r="B2101" s="26"/>
      <c r="C2101" s="37">
        <v>3</v>
      </c>
      <c r="D2101" s="166" t="s">
        <v>4152</v>
      </c>
    </row>
    <row r="2102" spans="1:4">
      <c r="A2102" s="26" t="s">
        <v>4153</v>
      </c>
      <c r="B2102" s="26"/>
      <c r="C2102" s="37">
        <v>3</v>
      </c>
      <c r="D2102" s="166" t="s">
        <v>4154</v>
      </c>
    </row>
    <row r="2103" spans="1:4">
      <c r="A2103" s="26" t="s">
        <v>4155</v>
      </c>
      <c r="B2103" s="26"/>
      <c r="C2103" s="37">
        <v>3</v>
      </c>
      <c r="D2103" s="166" t="s">
        <v>4156</v>
      </c>
    </row>
    <row r="2104" spans="1:4">
      <c r="A2104" s="26" t="s">
        <v>4157</v>
      </c>
      <c r="B2104" s="26"/>
      <c r="C2104" s="37">
        <v>3</v>
      </c>
      <c r="D2104" s="166">
        <v>9789953864006</v>
      </c>
    </row>
    <row r="2105" spans="1:4">
      <c r="A2105" s="26" t="s">
        <v>4158</v>
      </c>
      <c r="B2105" s="26"/>
      <c r="C2105" s="37">
        <v>3</v>
      </c>
      <c r="D2105" s="166">
        <v>9953101531</v>
      </c>
    </row>
    <row r="2106" spans="1:4">
      <c r="A2106" s="26" t="s">
        <v>4159</v>
      </c>
      <c r="B2106" s="26"/>
      <c r="C2106" s="37">
        <v>3</v>
      </c>
      <c r="D2106" s="166">
        <v>9789953863993</v>
      </c>
    </row>
    <row r="2107" spans="1:4">
      <c r="A2107" s="26" t="s">
        <v>4160</v>
      </c>
      <c r="B2107" s="26"/>
      <c r="C2107" s="37">
        <v>3</v>
      </c>
      <c r="D2107" s="166" t="s">
        <v>4161</v>
      </c>
    </row>
    <row r="2108" spans="1:4">
      <c r="A2108" s="26" t="s">
        <v>4162</v>
      </c>
      <c r="B2108" s="26"/>
      <c r="C2108" s="37">
        <v>3</v>
      </c>
      <c r="D2108" s="166" t="s">
        <v>4163</v>
      </c>
    </row>
    <row r="2109" spans="1:4">
      <c r="A2109" s="26" t="s">
        <v>4164</v>
      </c>
      <c r="B2109" s="26"/>
      <c r="C2109" s="37">
        <v>3</v>
      </c>
      <c r="D2109" s="166" t="s">
        <v>4165</v>
      </c>
    </row>
    <row r="2110" spans="1:4">
      <c r="A2110" s="26" t="s">
        <v>4166</v>
      </c>
      <c r="B2110" s="26"/>
      <c r="C2110" s="37">
        <v>3</v>
      </c>
      <c r="D2110" s="166">
        <v>9953102597</v>
      </c>
    </row>
    <row r="2111" spans="1:4">
      <c r="A2111" s="26" t="s">
        <v>4167</v>
      </c>
      <c r="B2111" s="26"/>
      <c r="C2111" s="37">
        <v>3</v>
      </c>
      <c r="D2111" s="166" t="s">
        <v>4168</v>
      </c>
    </row>
    <row r="2112" spans="1:4">
      <c r="A2112" s="26" t="s">
        <v>4169</v>
      </c>
      <c r="B2112" s="26"/>
      <c r="C2112" s="37">
        <v>3</v>
      </c>
      <c r="D2112" s="166" t="s">
        <v>4170</v>
      </c>
    </row>
    <row r="2113" spans="1:4">
      <c r="A2113" s="26" t="s">
        <v>4171</v>
      </c>
      <c r="B2113" s="26"/>
      <c r="C2113" s="37">
        <v>3</v>
      </c>
      <c r="D2113" s="166">
        <v>9953101558</v>
      </c>
    </row>
    <row r="2114" spans="1:4">
      <c r="A2114" s="235" t="s">
        <v>4695</v>
      </c>
      <c r="B2114" s="235"/>
      <c r="C2114" s="235"/>
      <c r="D2114" s="235"/>
    </row>
    <row r="2115" spans="1:4">
      <c r="A2115" s="26" t="s">
        <v>4172</v>
      </c>
      <c r="B2115" s="26"/>
      <c r="C2115" s="37">
        <v>3</v>
      </c>
      <c r="D2115" s="166" t="s">
        <v>4173</v>
      </c>
    </row>
    <row r="2116" spans="1:4">
      <c r="A2116" s="26" t="s">
        <v>4174</v>
      </c>
      <c r="B2116" s="26"/>
      <c r="C2116" s="37">
        <v>3</v>
      </c>
      <c r="D2116" s="166" t="s">
        <v>4175</v>
      </c>
    </row>
    <row r="2117" spans="1:4">
      <c r="A2117" s="26" t="s">
        <v>4068</v>
      </c>
      <c r="B2117" s="26"/>
      <c r="C2117" s="37">
        <v>3</v>
      </c>
      <c r="D2117" s="166" t="s">
        <v>4176</v>
      </c>
    </row>
    <row r="2118" spans="1:4">
      <c r="A2118" s="26" t="s">
        <v>4177</v>
      </c>
      <c r="B2118" s="26"/>
      <c r="C2118" s="37">
        <v>3</v>
      </c>
      <c r="D2118" s="166" t="s">
        <v>4178</v>
      </c>
    </row>
    <row r="2119" spans="1:4">
      <c r="A2119" s="26" t="s">
        <v>4179</v>
      </c>
      <c r="B2119" s="26"/>
      <c r="C2119" s="37">
        <v>3</v>
      </c>
      <c r="D2119" s="166" t="s">
        <v>4180</v>
      </c>
    </row>
    <row r="2120" spans="1:4">
      <c r="A2120" s="26" t="s">
        <v>4181</v>
      </c>
      <c r="B2120" s="26"/>
      <c r="C2120" s="37">
        <v>3</v>
      </c>
      <c r="D2120" s="166" t="s">
        <v>4182</v>
      </c>
    </row>
    <row r="2121" spans="1:4">
      <c r="A2121" s="26" t="s">
        <v>4183</v>
      </c>
      <c r="B2121" s="26"/>
      <c r="C2121" s="37">
        <v>3</v>
      </c>
      <c r="D2121" s="166" t="s">
        <v>4184</v>
      </c>
    </row>
    <row r="2122" spans="1:4">
      <c r="A2122" s="26" t="s">
        <v>6311</v>
      </c>
      <c r="B2122" s="26"/>
      <c r="C2122" s="37">
        <v>3</v>
      </c>
      <c r="D2122" s="166" t="s">
        <v>4185</v>
      </c>
    </row>
    <row r="2123" spans="1:4">
      <c r="A2123" s="26" t="s">
        <v>4186</v>
      </c>
      <c r="B2123" s="26"/>
      <c r="C2123" s="37">
        <v>3</v>
      </c>
      <c r="D2123" s="166" t="s">
        <v>4187</v>
      </c>
    </row>
    <row r="2124" spans="1:4">
      <c r="A2124" s="26" t="s">
        <v>4188</v>
      </c>
      <c r="B2124" s="26"/>
      <c r="C2124" s="37">
        <v>3</v>
      </c>
      <c r="D2124" s="166" t="s">
        <v>4189</v>
      </c>
    </row>
    <row r="2125" spans="1:4">
      <c r="A2125" s="26" t="s">
        <v>4190</v>
      </c>
      <c r="B2125" s="26"/>
      <c r="C2125" s="37">
        <v>3</v>
      </c>
      <c r="D2125" s="166" t="s">
        <v>4191</v>
      </c>
    </row>
    <row r="2126" spans="1:4">
      <c r="A2126" s="26" t="s">
        <v>4192</v>
      </c>
      <c r="B2126" s="26"/>
      <c r="C2126" s="37">
        <v>3</v>
      </c>
      <c r="D2126" s="166">
        <v>9953101477</v>
      </c>
    </row>
    <row r="2127" spans="1:4">
      <c r="A2127" s="26" t="s">
        <v>4193</v>
      </c>
      <c r="B2127" s="26"/>
      <c r="C2127" s="37">
        <v>3</v>
      </c>
      <c r="D2127" s="166" t="s">
        <v>4194</v>
      </c>
    </row>
    <row r="2128" spans="1:4">
      <c r="A2128" s="26" t="s">
        <v>4195</v>
      </c>
      <c r="B2128" s="26"/>
      <c r="C2128" s="37">
        <v>3</v>
      </c>
      <c r="D2128" s="166">
        <v>9953101485</v>
      </c>
    </row>
    <row r="2129" spans="1:4">
      <c r="A2129" s="26" t="s">
        <v>4196</v>
      </c>
      <c r="B2129" s="26"/>
      <c r="C2129" s="37">
        <v>3</v>
      </c>
      <c r="D2129" s="166" t="s">
        <v>4197</v>
      </c>
    </row>
    <row r="2130" spans="1:4">
      <c r="A2130" s="26" t="s">
        <v>4198</v>
      </c>
      <c r="B2130" s="26"/>
      <c r="C2130" s="37">
        <v>3</v>
      </c>
      <c r="D2130" s="166" t="s">
        <v>4199</v>
      </c>
    </row>
    <row r="2131" spans="1:4">
      <c r="A2131" s="26" t="s">
        <v>4200</v>
      </c>
      <c r="B2131" s="26"/>
      <c r="C2131" s="37">
        <v>3</v>
      </c>
      <c r="D2131" s="166" t="s">
        <v>4201</v>
      </c>
    </row>
    <row r="2132" spans="1:4">
      <c r="A2132" s="26" t="s">
        <v>4202</v>
      </c>
      <c r="B2132" s="26"/>
      <c r="C2132" s="37">
        <v>3</v>
      </c>
      <c r="D2132" s="166" t="s">
        <v>4203</v>
      </c>
    </row>
    <row r="2133" spans="1:4">
      <c r="A2133" s="26" t="s">
        <v>4204</v>
      </c>
      <c r="B2133" s="26"/>
      <c r="C2133" s="37">
        <v>3</v>
      </c>
      <c r="D2133" s="166" t="s">
        <v>4205</v>
      </c>
    </row>
    <row r="2134" spans="1:4">
      <c r="A2134" s="26" t="s">
        <v>4206</v>
      </c>
      <c r="B2134" s="26"/>
      <c r="C2134" s="37">
        <v>3</v>
      </c>
      <c r="D2134" s="166" t="s">
        <v>4207</v>
      </c>
    </row>
    <row r="2135" spans="1:4">
      <c r="A2135" s="26" t="s">
        <v>4208</v>
      </c>
      <c r="B2135" s="26"/>
      <c r="C2135" s="37">
        <v>3</v>
      </c>
      <c r="D2135" s="166" t="s">
        <v>4209</v>
      </c>
    </row>
    <row r="2136" spans="1:4">
      <c r="A2136" s="235" t="s">
        <v>4696</v>
      </c>
      <c r="B2136" s="235"/>
      <c r="C2136" s="235"/>
      <c r="D2136" s="235"/>
    </row>
    <row r="2137" spans="1:4">
      <c r="A2137" s="26" t="s">
        <v>4210</v>
      </c>
      <c r="B2137" s="26"/>
      <c r="C2137" s="37">
        <v>4</v>
      </c>
      <c r="D2137" s="166" t="s">
        <v>4211</v>
      </c>
    </row>
    <row r="2138" spans="1:4">
      <c r="A2138" s="26" t="s">
        <v>7452</v>
      </c>
      <c r="B2138" s="26"/>
      <c r="C2138" s="37">
        <v>4</v>
      </c>
      <c r="D2138" s="166" t="s">
        <v>4212</v>
      </c>
    </row>
    <row r="2139" spans="1:4">
      <c r="A2139" s="26" t="s">
        <v>4213</v>
      </c>
      <c r="B2139" s="26"/>
      <c r="C2139" s="37">
        <v>4</v>
      </c>
      <c r="D2139" s="166" t="s">
        <v>4214</v>
      </c>
    </row>
    <row r="2140" spans="1:4">
      <c r="A2140" s="26" t="s">
        <v>4215</v>
      </c>
      <c r="B2140" s="26"/>
      <c r="C2140" s="37">
        <v>4</v>
      </c>
      <c r="D2140" s="166" t="s">
        <v>4216</v>
      </c>
    </row>
    <row r="2141" spans="1:4">
      <c r="A2141" s="26" t="s">
        <v>4217</v>
      </c>
      <c r="B2141" s="26"/>
      <c r="C2141" s="37">
        <v>4</v>
      </c>
      <c r="D2141" s="166" t="s">
        <v>4218</v>
      </c>
    </row>
    <row r="2142" spans="1:4">
      <c r="A2142" s="231" t="s">
        <v>4779</v>
      </c>
      <c r="B2142" s="231"/>
      <c r="C2142" s="231"/>
      <c r="D2142" s="231"/>
    </row>
    <row r="2143" spans="1:4">
      <c r="A2143" s="26" t="s">
        <v>4219</v>
      </c>
      <c r="B2143" s="26"/>
      <c r="C2143" s="37">
        <v>5.5</v>
      </c>
      <c r="D2143" s="166" t="s">
        <v>4220</v>
      </c>
    </row>
    <row r="2144" spans="1:4">
      <c r="A2144" s="26" t="s">
        <v>4221</v>
      </c>
      <c r="B2144" s="26"/>
      <c r="C2144" s="37">
        <v>5.5</v>
      </c>
      <c r="D2144" s="166" t="s">
        <v>4222</v>
      </c>
    </row>
    <row r="2145" spans="1:4">
      <c r="A2145" s="26" t="s">
        <v>4223</v>
      </c>
      <c r="B2145" s="26"/>
      <c r="C2145" s="37">
        <v>5.5</v>
      </c>
      <c r="D2145" s="166" t="s">
        <v>4224</v>
      </c>
    </row>
    <row r="2146" spans="1:4">
      <c r="A2146" s="26" t="s">
        <v>4225</v>
      </c>
      <c r="B2146" s="26"/>
      <c r="C2146" s="37">
        <v>5.5</v>
      </c>
      <c r="D2146" s="166" t="s">
        <v>4226</v>
      </c>
    </row>
    <row r="2147" spans="1:4">
      <c r="A2147" s="26" t="s">
        <v>4227</v>
      </c>
      <c r="B2147" s="26"/>
      <c r="C2147" s="37">
        <v>5.5</v>
      </c>
      <c r="D2147" s="166" t="s">
        <v>4228</v>
      </c>
    </row>
    <row r="2148" spans="1:4">
      <c r="A2148" s="26" t="s">
        <v>6312</v>
      </c>
      <c r="B2148" s="26"/>
      <c r="C2148" s="37">
        <v>5.5</v>
      </c>
      <c r="D2148" s="166" t="s">
        <v>4229</v>
      </c>
    </row>
    <row r="2149" spans="1:4">
      <c r="A2149" s="26" t="s">
        <v>4230</v>
      </c>
      <c r="B2149" s="26"/>
      <c r="C2149" s="37">
        <v>5.5</v>
      </c>
      <c r="D2149" s="166" t="s">
        <v>4231</v>
      </c>
    </row>
    <row r="2150" spans="1:4">
      <c r="A2150" s="26" t="s">
        <v>4232</v>
      </c>
      <c r="B2150" s="26"/>
      <c r="C2150" s="37">
        <v>5.5</v>
      </c>
      <c r="D2150" s="166" t="s">
        <v>4233</v>
      </c>
    </row>
    <row r="2151" spans="1:4">
      <c r="A2151" s="26" t="s">
        <v>4234</v>
      </c>
      <c r="B2151" s="26"/>
      <c r="C2151" s="37">
        <v>5.5</v>
      </c>
      <c r="D2151" s="166" t="s">
        <v>4235</v>
      </c>
    </row>
    <row r="2152" spans="1:4">
      <c r="A2152" s="26" t="s">
        <v>4236</v>
      </c>
      <c r="B2152" s="26"/>
      <c r="C2152" s="37">
        <v>5.5</v>
      </c>
      <c r="D2152" s="166" t="s">
        <v>4237</v>
      </c>
    </row>
    <row r="2153" spans="1:4">
      <c r="A2153" s="26" t="s">
        <v>4238</v>
      </c>
      <c r="B2153" s="26"/>
      <c r="C2153" s="37">
        <v>5.5</v>
      </c>
      <c r="D2153" s="166" t="s">
        <v>4239</v>
      </c>
    </row>
    <row r="2154" spans="1:4">
      <c r="A2154" s="26" t="s">
        <v>4240</v>
      </c>
      <c r="B2154" s="26"/>
      <c r="C2154" s="37">
        <v>5.5</v>
      </c>
      <c r="D2154" s="166" t="s">
        <v>4241</v>
      </c>
    </row>
    <row r="2155" spans="1:4">
      <c r="A2155" s="26" t="s">
        <v>4242</v>
      </c>
      <c r="B2155" s="26"/>
      <c r="C2155" s="37">
        <v>5.5</v>
      </c>
      <c r="D2155" s="166" t="s">
        <v>4243</v>
      </c>
    </row>
    <row r="2156" spans="1:4">
      <c r="A2156" s="26" t="s">
        <v>4244</v>
      </c>
      <c r="B2156" s="26"/>
      <c r="C2156" s="37">
        <v>5.5</v>
      </c>
      <c r="D2156" s="166" t="s">
        <v>4245</v>
      </c>
    </row>
    <row r="2157" spans="1:4">
      <c r="A2157" s="26" t="s">
        <v>7130</v>
      </c>
      <c r="B2157" s="26"/>
      <c r="C2157" s="37">
        <v>5.5</v>
      </c>
      <c r="D2157" s="166" t="s">
        <v>4246</v>
      </c>
    </row>
    <row r="2158" spans="1:4">
      <c r="A2158" s="26" t="s">
        <v>4247</v>
      </c>
      <c r="B2158" s="26"/>
      <c r="C2158" s="37">
        <v>5.5</v>
      </c>
      <c r="D2158" s="166" t="s">
        <v>4248</v>
      </c>
    </row>
    <row r="2159" spans="1:4">
      <c r="A2159" s="26" t="s">
        <v>4249</v>
      </c>
      <c r="B2159" s="26"/>
      <c r="C2159" s="37">
        <v>5.5</v>
      </c>
      <c r="D2159" s="166" t="s">
        <v>4250</v>
      </c>
    </row>
    <row r="2160" spans="1:4">
      <c r="A2160" s="26" t="s">
        <v>4251</v>
      </c>
      <c r="B2160" s="26"/>
      <c r="C2160" s="37">
        <v>5.5</v>
      </c>
      <c r="D2160" s="166" t="s">
        <v>4252</v>
      </c>
    </row>
    <row r="2161" spans="1:4">
      <c r="A2161" s="26" t="s">
        <v>4253</v>
      </c>
      <c r="B2161" s="26"/>
      <c r="C2161" s="37">
        <v>5.5</v>
      </c>
      <c r="D2161" s="166" t="s">
        <v>4254</v>
      </c>
    </row>
    <row r="2162" spans="1:4">
      <c r="A2162" s="26" t="s">
        <v>4255</v>
      </c>
      <c r="B2162" s="26"/>
      <c r="C2162" s="37">
        <v>5.5</v>
      </c>
      <c r="D2162" s="166" t="s">
        <v>4256</v>
      </c>
    </row>
    <row r="2163" spans="1:4">
      <c r="A2163" s="26" t="s">
        <v>4257</v>
      </c>
      <c r="B2163" s="26"/>
      <c r="C2163" s="37">
        <v>5.5</v>
      </c>
      <c r="D2163" s="166" t="s">
        <v>4258</v>
      </c>
    </row>
    <row r="2164" spans="1:4">
      <c r="A2164" s="26" t="s">
        <v>4259</v>
      </c>
      <c r="B2164" s="26"/>
      <c r="C2164" s="37">
        <v>5.5</v>
      </c>
      <c r="D2164" s="166" t="s">
        <v>4260</v>
      </c>
    </row>
    <row r="2165" spans="1:4">
      <c r="A2165" s="26" t="s">
        <v>6314</v>
      </c>
      <c r="B2165" s="26"/>
      <c r="C2165" s="37">
        <v>5.5</v>
      </c>
      <c r="D2165" s="166" t="s">
        <v>4261</v>
      </c>
    </row>
    <row r="2166" spans="1:4">
      <c r="A2166" s="26" t="s">
        <v>4262</v>
      </c>
      <c r="B2166" s="26"/>
      <c r="C2166" s="37">
        <v>5.5</v>
      </c>
      <c r="D2166" s="166" t="s">
        <v>4263</v>
      </c>
    </row>
    <row r="2167" spans="1:4">
      <c r="A2167" s="231" t="s">
        <v>4780</v>
      </c>
      <c r="B2167" s="231"/>
      <c r="C2167" s="231"/>
      <c r="D2167" s="231"/>
    </row>
    <row r="2168" spans="1:4">
      <c r="A2168" s="26" t="s">
        <v>4264</v>
      </c>
      <c r="B2168" s="26"/>
      <c r="C2168" s="37">
        <v>11</v>
      </c>
      <c r="D2168" s="166">
        <v>9789953863979</v>
      </c>
    </row>
    <row r="2169" spans="1:4">
      <c r="A2169" s="26" t="s">
        <v>4265</v>
      </c>
      <c r="B2169" s="26"/>
      <c r="C2169" s="37">
        <v>11</v>
      </c>
      <c r="D2169" s="166">
        <v>9786144223659</v>
      </c>
    </row>
    <row r="2170" spans="1:4">
      <c r="A2170" s="26" t="s">
        <v>4266</v>
      </c>
      <c r="B2170" s="26"/>
      <c r="C2170" s="37">
        <v>9.5</v>
      </c>
      <c r="D2170" s="166">
        <v>9953101469</v>
      </c>
    </row>
    <row r="2171" spans="1:4">
      <c r="A2171" s="26" t="s">
        <v>4267</v>
      </c>
      <c r="B2171" s="26"/>
      <c r="C2171" s="37">
        <v>14.5</v>
      </c>
      <c r="D2171" s="166">
        <v>9953334757</v>
      </c>
    </row>
    <row r="2172" spans="1:4">
      <c r="A2172" s="26" t="s">
        <v>4268</v>
      </c>
      <c r="B2172" s="26"/>
      <c r="C2172" s="37">
        <v>8.5</v>
      </c>
      <c r="D2172" s="166">
        <v>9953334250</v>
      </c>
    </row>
    <row r="2173" spans="1:4">
      <c r="A2173" s="26" t="s">
        <v>6315</v>
      </c>
      <c r="B2173" s="26"/>
      <c r="C2173" s="37">
        <v>8</v>
      </c>
      <c r="D2173" s="166">
        <v>9789953866789</v>
      </c>
    </row>
    <row r="2174" spans="1:4" s="19" customFormat="1">
      <c r="A2174" s="26" t="s">
        <v>7931</v>
      </c>
      <c r="B2174" s="26"/>
      <c r="C2174" s="37">
        <v>10</v>
      </c>
      <c r="D2174" s="166">
        <v>9786144228296</v>
      </c>
    </row>
    <row r="2175" spans="1:4" s="19" customFormat="1">
      <c r="A2175" s="26" t="s">
        <v>8121</v>
      </c>
      <c r="B2175" s="26"/>
      <c r="C2175" s="37">
        <v>11</v>
      </c>
      <c r="D2175" s="166">
        <v>9786144229980</v>
      </c>
    </row>
    <row r="2176" spans="1:4">
      <c r="A2176" s="231" t="s">
        <v>4781</v>
      </c>
      <c r="B2176" s="231"/>
      <c r="C2176" s="231"/>
      <c r="D2176" s="231"/>
    </row>
    <row r="2177" spans="1:4">
      <c r="A2177" s="26" t="s">
        <v>5748</v>
      </c>
      <c r="B2177" s="26"/>
      <c r="C2177" s="37">
        <v>7.7</v>
      </c>
      <c r="D2177" s="166">
        <v>9953336563</v>
      </c>
    </row>
    <row r="2178" spans="1:4">
      <c r="A2178" s="26" t="s">
        <v>5749</v>
      </c>
      <c r="B2178" s="26"/>
      <c r="C2178" s="37">
        <v>7.7</v>
      </c>
      <c r="D2178" s="166">
        <v>9953336571</v>
      </c>
    </row>
    <row r="2179" spans="1:4">
      <c r="A2179" s="26" t="s">
        <v>5750</v>
      </c>
      <c r="B2179" s="26"/>
      <c r="C2179" s="37">
        <v>7.7</v>
      </c>
      <c r="D2179" s="166" t="s">
        <v>4272</v>
      </c>
    </row>
    <row r="2180" spans="1:4">
      <c r="A2180" s="26" t="s">
        <v>5751</v>
      </c>
      <c r="B2180" s="26"/>
      <c r="C2180" s="37">
        <v>7.7</v>
      </c>
      <c r="D2180" s="166">
        <v>9953336598</v>
      </c>
    </row>
    <row r="2181" spans="1:4">
      <c r="A2181" s="26" t="s">
        <v>5752</v>
      </c>
      <c r="B2181" s="26"/>
      <c r="C2181" s="37">
        <v>7.7</v>
      </c>
      <c r="D2181" s="166">
        <v>9953336601</v>
      </c>
    </row>
    <row r="2182" spans="1:4">
      <c r="A2182" s="26" t="s">
        <v>5753</v>
      </c>
      <c r="B2182" s="26"/>
      <c r="C2182" s="37">
        <v>7.7</v>
      </c>
      <c r="D2182" s="166" t="s">
        <v>4276</v>
      </c>
    </row>
    <row r="2183" spans="1:4">
      <c r="A2183" s="26" t="s">
        <v>5754</v>
      </c>
      <c r="B2183" s="26"/>
      <c r="C2183" s="37">
        <v>7.7</v>
      </c>
      <c r="D2183" s="166">
        <v>9953336628</v>
      </c>
    </row>
    <row r="2184" spans="1:4">
      <c r="A2184" s="26" t="s">
        <v>5755</v>
      </c>
      <c r="B2184" s="26"/>
      <c r="C2184" s="37">
        <v>7.7</v>
      </c>
      <c r="D2184" s="166">
        <v>9953336636</v>
      </c>
    </row>
    <row r="2185" spans="1:4">
      <c r="A2185" s="26" t="s">
        <v>5506</v>
      </c>
      <c r="B2185" s="26"/>
      <c r="C2185" s="37">
        <v>6</v>
      </c>
      <c r="D2185" s="166">
        <v>9789953868776</v>
      </c>
    </row>
    <row r="2186" spans="1:4">
      <c r="A2186" s="26" t="s">
        <v>5507</v>
      </c>
      <c r="B2186" s="26"/>
      <c r="C2186" s="37">
        <v>6</v>
      </c>
      <c r="D2186" s="166">
        <v>9789953868806</v>
      </c>
    </row>
    <row r="2187" spans="1:4">
      <c r="A2187" s="26" t="s">
        <v>5508</v>
      </c>
      <c r="B2187" s="26"/>
      <c r="C2187" s="37">
        <v>6</v>
      </c>
      <c r="D2187" s="166">
        <v>9789953868738</v>
      </c>
    </row>
    <row r="2188" spans="1:4">
      <c r="A2188" s="26" t="s">
        <v>5509</v>
      </c>
      <c r="B2188" s="26"/>
      <c r="C2188" s="37">
        <v>6</v>
      </c>
      <c r="D2188" s="166">
        <v>9789953868783</v>
      </c>
    </row>
    <row r="2189" spans="1:4">
      <c r="A2189" s="26" t="s">
        <v>5510</v>
      </c>
      <c r="B2189" s="26"/>
      <c r="C2189" s="37">
        <v>6</v>
      </c>
      <c r="D2189" s="166">
        <v>9789953868820</v>
      </c>
    </row>
    <row r="2190" spans="1:4">
      <c r="A2190" s="26" t="s">
        <v>5511</v>
      </c>
      <c r="B2190" s="26"/>
      <c r="C2190" s="37">
        <v>6</v>
      </c>
      <c r="D2190" s="166">
        <v>9789953868745</v>
      </c>
    </row>
    <row r="2191" spans="1:4">
      <c r="A2191" s="26" t="s">
        <v>5512</v>
      </c>
      <c r="B2191" s="26"/>
      <c r="C2191" s="37">
        <v>6</v>
      </c>
      <c r="D2191" s="166">
        <v>9789953868769</v>
      </c>
    </row>
    <row r="2192" spans="1:4">
      <c r="A2192" s="26" t="s">
        <v>5513</v>
      </c>
      <c r="B2192" s="26"/>
      <c r="C2192" s="37">
        <v>6</v>
      </c>
      <c r="D2192" s="166">
        <v>9789953868813</v>
      </c>
    </row>
    <row r="2193" spans="1:4">
      <c r="A2193" s="26" t="s">
        <v>5514</v>
      </c>
      <c r="B2193" s="26"/>
      <c r="C2193" s="37">
        <v>6</v>
      </c>
      <c r="D2193" s="166">
        <v>9789953868752</v>
      </c>
    </row>
    <row r="2194" spans="1:4">
      <c r="A2194" s="26" t="s">
        <v>5515</v>
      </c>
      <c r="B2194" s="26"/>
      <c r="C2194" s="37">
        <v>6</v>
      </c>
      <c r="D2194" s="166">
        <v>9789953868721</v>
      </c>
    </row>
    <row r="2195" spans="1:4">
      <c r="A2195" s="26" t="s">
        <v>5516</v>
      </c>
      <c r="B2195" s="26"/>
      <c r="C2195" s="37">
        <v>6</v>
      </c>
      <c r="D2195" s="166">
        <v>9789953868790</v>
      </c>
    </row>
    <row r="2196" spans="1:4">
      <c r="A2196" s="26" t="s">
        <v>5666</v>
      </c>
      <c r="B2196" s="26"/>
      <c r="C2196" s="37">
        <v>6</v>
      </c>
      <c r="D2196" s="166">
        <v>9789953869162</v>
      </c>
    </row>
    <row r="2197" spans="1:4">
      <c r="A2197" s="26" t="s">
        <v>5667</v>
      </c>
      <c r="B2197" s="26"/>
      <c r="C2197" s="37">
        <v>6</v>
      </c>
      <c r="D2197" s="166">
        <v>9789953869193</v>
      </c>
    </row>
    <row r="2198" spans="1:4">
      <c r="A2198" s="26" t="s">
        <v>5668</v>
      </c>
      <c r="B2198" s="26"/>
      <c r="C2198" s="37">
        <v>6</v>
      </c>
      <c r="D2198" s="166" t="s">
        <v>5669</v>
      </c>
    </row>
    <row r="2199" spans="1:4" s="19" customFormat="1">
      <c r="A2199" s="26" t="s">
        <v>5670</v>
      </c>
      <c r="B2199" s="26"/>
      <c r="C2199" s="37">
        <v>6</v>
      </c>
      <c r="D2199" s="166">
        <v>9789953869186</v>
      </c>
    </row>
    <row r="2200" spans="1:4" s="19" customFormat="1">
      <c r="A2200" s="26" t="s">
        <v>6850</v>
      </c>
      <c r="B2200" s="26"/>
      <c r="C2200" s="37">
        <v>6</v>
      </c>
      <c r="D2200" s="166">
        <v>9786144223413</v>
      </c>
    </row>
    <row r="2201" spans="1:4" s="19" customFormat="1">
      <c r="A2201" s="26" t="s">
        <v>6851</v>
      </c>
      <c r="B2201" s="26"/>
      <c r="C2201" s="37">
        <v>6</v>
      </c>
      <c r="D2201" s="166">
        <v>9786144223437</v>
      </c>
    </row>
    <row r="2202" spans="1:4" s="19" customFormat="1">
      <c r="A2202" s="26" t="s">
        <v>6852</v>
      </c>
      <c r="B2202" s="26"/>
      <c r="C2202" s="37">
        <v>6</v>
      </c>
      <c r="D2202" s="166">
        <v>9786144223420</v>
      </c>
    </row>
    <row r="2203" spans="1:4" s="19" customFormat="1">
      <c r="A2203" s="26" t="s">
        <v>7566</v>
      </c>
      <c r="B2203" s="26"/>
      <c r="C2203" s="37">
        <v>6</v>
      </c>
      <c r="D2203" s="166">
        <v>9786144225431</v>
      </c>
    </row>
    <row r="2204" spans="1:4" s="19" customFormat="1">
      <c r="A2204" s="26" t="s">
        <v>7730</v>
      </c>
      <c r="B2204" s="26"/>
      <c r="C2204" s="37">
        <v>6</v>
      </c>
      <c r="D2204" s="166">
        <v>9786144226681</v>
      </c>
    </row>
    <row r="2205" spans="1:4" s="19" customFormat="1">
      <c r="A2205" s="26" t="s">
        <v>7731</v>
      </c>
      <c r="B2205" s="26"/>
      <c r="C2205" s="37">
        <v>6</v>
      </c>
      <c r="D2205" s="166">
        <v>9786144226612</v>
      </c>
    </row>
    <row r="2206" spans="1:4">
      <c r="A2206" s="26" t="s">
        <v>7732</v>
      </c>
      <c r="B2206" s="26"/>
      <c r="C2206" s="37">
        <v>6</v>
      </c>
      <c r="D2206" s="166">
        <v>9786144226674</v>
      </c>
    </row>
    <row r="2207" spans="1:4">
      <c r="A2207" s="232" t="s">
        <v>8144</v>
      </c>
      <c r="B2207" s="233"/>
      <c r="C2207" s="233"/>
      <c r="D2207" s="234"/>
    </row>
    <row r="2208" spans="1:4">
      <c r="A2208" s="26" t="s">
        <v>1453</v>
      </c>
      <c r="B2208" s="26"/>
      <c r="C2208" s="37">
        <v>3</v>
      </c>
      <c r="D2208" s="166">
        <v>9953103186</v>
      </c>
    </row>
    <row r="2209" spans="1:4">
      <c r="A2209" s="26" t="s">
        <v>1454</v>
      </c>
      <c r="B2209" s="26"/>
      <c r="C2209" s="37">
        <v>3</v>
      </c>
      <c r="D2209" s="166">
        <v>9953100322</v>
      </c>
    </row>
    <row r="2210" spans="1:4">
      <c r="A2210" s="26" t="s">
        <v>1455</v>
      </c>
      <c r="B2210" s="26"/>
      <c r="C2210" s="37">
        <v>3</v>
      </c>
      <c r="D2210" s="166">
        <v>9953102767</v>
      </c>
    </row>
    <row r="2211" spans="1:4">
      <c r="A2211" s="26" t="s">
        <v>1456</v>
      </c>
      <c r="B2211" s="26"/>
      <c r="C2211" s="37">
        <v>3</v>
      </c>
      <c r="D2211" s="166">
        <v>9953100330</v>
      </c>
    </row>
    <row r="2212" spans="1:4">
      <c r="A2212" s="26" t="s">
        <v>1457</v>
      </c>
      <c r="B2212" s="26"/>
      <c r="C2212" s="37">
        <v>3</v>
      </c>
      <c r="D2212" s="166">
        <v>9953100349</v>
      </c>
    </row>
    <row r="2213" spans="1:4">
      <c r="A2213" s="26" t="s">
        <v>1458</v>
      </c>
      <c r="B2213" s="26"/>
      <c r="C2213" s="37">
        <v>3</v>
      </c>
      <c r="D2213" s="166">
        <v>9953100357</v>
      </c>
    </row>
    <row r="2214" spans="1:4">
      <c r="A2214" s="26" t="s">
        <v>1459</v>
      </c>
      <c r="B2214" s="26"/>
      <c r="C2214" s="37">
        <v>3</v>
      </c>
      <c r="D2214" s="166">
        <v>9953331626</v>
      </c>
    </row>
    <row r="2215" spans="1:4">
      <c r="A2215" s="26" t="s">
        <v>1460</v>
      </c>
      <c r="B2215" s="26"/>
      <c r="C2215" s="37">
        <v>3</v>
      </c>
      <c r="D2215" s="166" t="s">
        <v>1461</v>
      </c>
    </row>
    <row r="2216" spans="1:4">
      <c r="A2216" s="26" t="s">
        <v>6316</v>
      </c>
      <c r="B2216" s="26"/>
      <c r="C2216" s="37">
        <v>3</v>
      </c>
      <c r="D2216" s="166">
        <v>9953101396</v>
      </c>
    </row>
    <row r="2217" spans="1:4">
      <c r="A2217" s="26" t="s">
        <v>1462</v>
      </c>
      <c r="B2217" s="26"/>
      <c r="C2217" s="37">
        <v>3</v>
      </c>
      <c r="D2217" s="166">
        <v>9953336202</v>
      </c>
    </row>
    <row r="2218" spans="1:4">
      <c r="A2218" s="26" t="s">
        <v>1463</v>
      </c>
      <c r="B2218" s="26"/>
      <c r="C2218" s="37">
        <v>3</v>
      </c>
      <c r="D2218" s="166">
        <v>9953332533</v>
      </c>
    </row>
    <row r="2219" spans="1:4">
      <c r="A2219" s="26" t="s">
        <v>1464</v>
      </c>
      <c r="B2219" s="26"/>
      <c r="C2219" s="37">
        <v>3</v>
      </c>
      <c r="D2219" s="166">
        <v>9953100365</v>
      </c>
    </row>
    <row r="2220" spans="1:4">
      <c r="A2220" s="26" t="s">
        <v>1465</v>
      </c>
      <c r="B2220" s="26"/>
      <c r="C2220" s="37">
        <v>3</v>
      </c>
      <c r="D2220" s="166">
        <v>9953100314</v>
      </c>
    </row>
    <row r="2221" spans="1:4">
      <c r="A2221" s="26" t="s">
        <v>1466</v>
      </c>
      <c r="B2221" s="26"/>
      <c r="C2221" s="37">
        <v>3</v>
      </c>
      <c r="D2221" s="166" t="s">
        <v>1467</v>
      </c>
    </row>
    <row r="2222" spans="1:4">
      <c r="A2222" s="26" t="s">
        <v>1468</v>
      </c>
      <c r="B2222" s="26"/>
      <c r="C2222" s="37">
        <v>3</v>
      </c>
      <c r="D2222" s="166">
        <v>9953105472</v>
      </c>
    </row>
    <row r="2223" spans="1:4">
      <c r="A2223" s="26" t="s">
        <v>1469</v>
      </c>
      <c r="B2223" s="26"/>
      <c r="C2223" s="37">
        <v>3</v>
      </c>
      <c r="D2223" s="166">
        <v>9953100373</v>
      </c>
    </row>
    <row r="2224" spans="1:4">
      <c r="A2224" s="26" t="s">
        <v>1470</v>
      </c>
      <c r="B2224" s="26"/>
      <c r="C2224" s="37">
        <v>3</v>
      </c>
      <c r="D2224" s="166">
        <v>9953100381</v>
      </c>
    </row>
    <row r="2225" spans="1:4">
      <c r="A2225" s="26" t="s">
        <v>6379</v>
      </c>
      <c r="B2225" s="26"/>
      <c r="C2225" s="37">
        <v>3</v>
      </c>
      <c r="D2225" s="166">
        <v>9953102775</v>
      </c>
    </row>
    <row r="2226" spans="1:4">
      <c r="A2226" s="26" t="s">
        <v>1471</v>
      </c>
      <c r="B2226" s="26"/>
      <c r="C2226" s="37">
        <v>3</v>
      </c>
      <c r="D2226" s="166">
        <v>9953860785</v>
      </c>
    </row>
    <row r="2227" spans="1:4">
      <c r="A2227" s="26" t="s">
        <v>1472</v>
      </c>
      <c r="B2227" s="26"/>
      <c r="C2227" s="37">
        <v>3</v>
      </c>
      <c r="D2227" s="166">
        <v>9789953864938</v>
      </c>
    </row>
    <row r="2228" spans="1:4">
      <c r="A2228" s="26" t="s">
        <v>1473</v>
      </c>
      <c r="B2228" s="26"/>
      <c r="C2228" s="37">
        <v>3</v>
      </c>
      <c r="D2228" s="166" t="s">
        <v>1474</v>
      </c>
    </row>
    <row r="2229" spans="1:4">
      <c r="A2229" s="26" t="s">
        <v>1475</v>
      </c>
      <c r="B2229" s="26"/>
      <c r="C2229" s="37">
        <v>3</v>
      </c>
      <c r="D2229" s="166">
        <v>9953100403</v>
      </c>
    </row>
    <row r="2230" spans="1:4">
      <c r="A2230" s="26" t="s">
        <v>1476</v>
      </c>
      <c r="B2230" s="26"/>
      <c r="C2230" s="37">
        <v>3</v>
      </c>
      <c r="D2230" s="166">
        <v>9786144222096</v>
      </c>
    </row>
    <row r="2231" spans="1:4">
      <c r="A2231" s="26" t="s">
        <v>8230</v>
      </c>
      <c r="B2231" s="26"/>
      <c r="C2231" s="37">
        <v>3</v>
      </c>
      <c r="D2231" s="166">
        <v>9953102783</v>
      </c>
    </row>
    <row r="2232" spans="1:4">
      <c r="A2232" s="26" t="s">
        <v>1478</v>
      </c>
      <c r="B2232" s="26"/>
      <c r="C2232" s="37">
        <v>3</v>
      </c>
      <c r="D2232" s="166">
        <v>9953102791</v>
      </c>
    </row>
    <row r="2233" spans="1:4">
      <c r="A2233" s="26" t="s">
        <v>1479</v>
      </c>
      <c r="B2233" s="26"/>
      <c r="C2233" s="37">
        <v>3</v>
      </c>
      <c r="D2233" s="166">
        <v>9953102856</v>
      </c>
    </row>
    <row r="2234" spans="1:4">
      <c r="A2234" s="26" t="s">
        <v>1480</v>
      </c>
      <c r="B2234" s="26"/>
      <c r="C2234" s="37">
        <v>3</v>
      </c>
      <c r="D2234" s="166">
        <v>9953102090</v>
      </c>
    </row>
    <row r="2235" spans="1:4">
      <c r="A2235" s="26" t="s">
        <v>1481</v>
      </c>
      <c r="B2235" s="26"/>
      <c r="C2235" s="37">
        <v>3</v>
      </c>
      <c r="D2235" s="166">
        <v>9953336210</v>
      </c>
    </row>
    <row r="2236" spans="1:4">
      <c r="A2236" s="26" t="s">
        <v>1482</v>
      </c>
      <c r="B2236" s="26"/>
      <c r="C2236" s="37">
        <v>3</v>
      </c>
      <c r="D2236" s="166">
        <v>9953100470</v>
      </c>
    </row>
    <row r="2237" spans="1:4">
      <c r="A2237" s="26" t="s">
        <v>1483</v>
      </c>
      <c r="B2237" s="26"/>
      <c r="C2237" s="37">
        <v>3</v>
      </c>
      <c r="D2237" s="166">
        <v>9953100411</v>
      </c>
    </row>
    <row r="2238" spans="1:4">
      <c r="A2238" s="26" t="s">
        <v>1484</v>
      </c>
      <c r="B2238" s="26"/>
      <c r="C2238" s="37">
        <v>3</v>
      </c>
      <c r="D2238" s="166">
        <v>9953333653</v>
      </c>
    </row>
    <row r="2239" spans="1:4">
      <c r="A2239" s="26" t="s">
        <v>1485</v>
      </c>
      <c r="B2239" s="26"/>
      <c r="C2239" s="37">
        <v>3</v>
      </c>
      <c r="D2239" s="166">
        <v>9786144222102</v>
      </c>
    </row>
    <row r="2240" spans="1:4">
      <c r="A2240" s="26" t="s">
        <v>1486</v>
      </c>
      <c r="B2240" s="26"/>
      <c r="C2240" s="37">
        <v>3</v>
      </c>
      <c r="D2240" s="166" t="s">
        <v>1487</v>
      </c>
    </row>
    <row r="2241" spans="1:4">
      <c r="A2241" s="26" t="s">
        <v>1488</v>
      </c>
      <c r="B2241" s="26"/>
      <c r="C2241" s="37">
        <v>3</v>
      </c>
      <c r="D2241" s="166" t="s">
        <v>1489</v>
      </c>
    </row>
    <row r="2242" spans="1:4">
      <c r="A2242" s="26" t="s">
        <v>1490</v>
      </c>
      <c r="B2242" s="26"/>
      <c r="C2242" s="37">
        <v>3</v>
      </c>
      <c r="D2242" s="166">
        <v>9953102821</v>
      </c>
    </row>
    <row r="2243" spans="1:4">
      <c r="A2243" s="26" t="s">
        <v>1491</v>
      </c>
      <c r="B2243" s="26"/>
      <c r="C2243" s="37">
        <v>3</v>
      </c>
      <c r="D2243" s="166">
        <v>9953336199</v>
      </c>
    </row>
    <row r="2244" spans="1:4">
      <c r="A2244" s="26" t="s">
        <v>1492</v>
      </c>
      <c r="B2244" s="26"/>
      <c r="C2244" s="37">
        <v>3</v>
      </c>
      <c r="D2244" s="166">
        <v>9953102805</v>
      </c>
    </row>
    <row r="2245" spans="1:4">
      <c r="A2245" s="26" t="s">
        <v>1493</v>
      </c>
      <c r="B2245" s="26"/>
      <c r="C2245" s="37">
        <v>3</v>
      </c>
      <c r="D2245" s="166">
        <v>9953102813</v>
      </c>
    </row>
    <row r="2246" spans="1:4">
      <c r="A2246" s="26" t="s">
        <v>1494</v>
      </c>
      <c r="B2246" s="26"/>
      <c r="C2246" s="37">
        <v>3</v>
      </c>
      <c r="D2246" s="166">
        <v>9953336237</v>
      </c>
    </row>
    <row r="2247" spans="1:4">
      <c r="A2247" s="26" t="s">
        <v>1495</v>
      </c>
      <c r="B2247" s="26"/>
      <c r="C2247" s="37">
        <v>3</v>
      </c>
      <c r="D2247" s="166">
        <v>9953101388</v>
      </c>
    </row>
    <row r="2248" spans="1:4">
      <c r="A2248" s="26" t="s">
        <v>1496</v>
      </c>
      <c r="B2248" s="26"/>
      <c r="C2248" s="37">
        <v>3</v>
      </c>
      <c r="D2248" s="166">
        <v>9953336229</v>
      </c>
    </row>
    <row r="2249" spans="1:4">
      <c r="A2249" s="26" t="s">
        <v>1497</v>
      </c>
      <c r="B2249" s="26"/>
      <c r="C2249" s="37">
        <v>3</v>
      </c>
      <c r="D2249" s="166" t="s">
        <v>1498</v>
      </c>
    </row>
    <row r="2250" spans="1:4">
      <c r="A2250" s="26" t="s">
        <v>1499</v>
      </c>
      <c r="B2250" s="26"/>
      <c r="C2250" s="37">
        <v>3</v>
      </c>
      <c r="D2250" s="166">
        <v>9953100438</v>
      </c>
    </row>
    <row r="2251" spans="1:4">
      <c r="A2251" s="26" t="s">
        <v>1500</v>
      </c>
      <c r="B2251" s="26"/>
      <c r="C2251" s="37">
        <v>3</v>
      </c>
      <c r="D2251" s="166">
        <v>9953100446</v>
      </c>
    </row>
    <row r="2252" spans="1:4">
      <c r="A2252" s="26" t="s">
        <v>1501</v>
      </c>
      <c r="B2252" s="26"/>
      <c r="C2252" s="37">
        <v>3</v>
      </c>
      <c r="D2252" s="166">
        <v>9953102023</v>
      </c>
    </row>
    <row r="2253" spans="1:4">
      <c r="A2253" s="26" t="s">
        <v>1502</v>
      </c>
      <c r="B2253" s="26"/>
      <c r="C2253" s="37">
        <v>3</v>
      </c>
      <c r="D2253" s="166">
        <v>9953100454</v>
      </c>
    </row>
    <row r="2254" spans="1:4">
      <c r="A2254" s="26" t="s">
        <v>4255</v>
      </c>
      <c r="B2254" s="26"/>
      <c r="C2254" s="37">
        <v>3</v>
      </c>
      <c r="D2254" s="166">
        <v>9953100462</v>
      </c>
    </row>
    <row r="2255" spans="1:4">
      <c r="A2255" s="26" t="s">
        <v>1503</v>
      </c>
      <c r="B2255" s="26"/>
      <c r="C2255" s="37">
        <v>3</v>
      </c>
      <c r="D2255" s="166">
        <v>9953100306</v>
      </c>
    </row>
    <row r="2256" spans="1:4">
      <c r="A2256" s="26" t="s">
        <v>1504</v>
      </c>
      <c r="B2256" s="26"/>
      <c r="C2256" s="37">
        <v>3</v>
      </c>
      <c r="D2256" s="166">
        <v>9953336180</v>
      </c>
    </row>
    <row r="2257" spans="1:4">
      <c r="A2257" s="26" t="s">
        <v>1505</v>
      </c>
      <c r="B2257" s="26"/>
      <c r="C2257" s="37">
        <v>3</v>
      </c>
      <c r="D2257" s="166">
        <v>9789953867496</v>
      </c>
    </row>
    <row r="2258" spans="1:4">
      <c r="A2258" s="26" t="s">
        <v>1506</v>
      </c>
      <c r="B2258" s="26"/>
      <c r="C2258" s="37">
        <v>3</v>
      </c>
      <c r="D2258" s="166">
        <v>9953102848</v>
      </c>
    </row>
    <row r="2259" spans="1:4">
      <c r="A2259" s="26" t="s">
        <v>1507</v>
      </c>
      <c r="B2259" s="26"/>
      <c r="C2259" s="37">
        <v>3</v>
      </c>
      <c r="D2259" s="166">
        <v>9786144223543</v>
      </c>
    </row>
    <row r="2260" spans="1:4">
      <c r="A2260" s="232" t="s">
        <v>4782</v>
      </c>
      <c r="B2260" s="233"/>
      <c r="C2260" s="233"/>
      <c r="D2260" s="234"/>
    </row>
    <row r="2261" spans="1:4">
      <c r="A2261" s="26" t="s">
        <v>1508</v>
      </c>
      <c r="B2261" s="26"/>
      <c r="C2261" s="37">
        <v>6.5</v>
      </c>
      <c r="D2261" s="166">
        <v>9953331693</v>
      </c>
    </row>
    <row r="2262" spans="1:4">
      <c r="A2262" s="26" t="s">
        <v>4275</v>
      </c>
      <c r="B2262" s="26"/>
      <c r="C2262" s="37">
        <v>6.5</v>
      </c>
      <c r="D2262" s="166">
        <v>9953331707</v>
      </c>
    </row>
    <row r="2263" spans="1:4">
      <c r="A2263" s="26" t="s">
        <v>4159</v>
      </c>
      <c r="B2263" s="26"/>
      <c r="C2263" s="37">
        <v>6.5</v>
      </c>
      <c r="D2263" s="166">
        <v>9953331715</v>
      </c>
    </row>
    <row r="2264" spans="1:4">
      <c r="A2264" s="26" t="s">
        <v>1509</v>
      </c>
      <c r="B2264" s="26"/>
      <c r="C2264" s="37">
        <v>6.5</v>
      </c>
      <c r="D2264" s="166">
        <v>9953331685</v>
      </c>
    </row>
    <row r="2265" spans="1:4">
      <c r="A2265" s="26" t="s">
        <v>1510</v>
      </c>
      <c r="B2265" s="26"/>
      <c r="C2265" s="37">
        <v>6.5</v>
      </c>
      <c r="D2265" s="166">
        <v>9953335656</v>
      </c>
    </row>
    <row r="2266" spans="1:4">
      <c r="A2266" s="26" t="s">
        <v>6791</v>
      </c>
      <c r="B2266" s="26"/>
      <c r="C2266" s="37">
        <v>6.5</v>
      </c>
      <c r="D2266" s="166">
        <v>9953335664</v>
      </c>
    </row>
    <row r="2267" spans="1:4">
      <c r="A2267" s="26" t="s">
        <v>1511</v>
      </c>
      <c r="B2267" s="26"/>
      <c r="C2267" s="37">
        <v>6.5</v>
      </c>
      <c r="D2267" s="166">
        <v>9953335672</v>
      </c>
    </row>
    <row r="2268" spans="1:4">
      <c r="A2268" s="26" t="s">
        <v>1512</v>
      </c>
      <c r="B2268" s="26"/>
      <c r="C2268" s="37">
        <v>6.5</v>
      </c>
      <c r="D2268" s="166">
        <v>9953335680</v>
      </c>
    </row>
    <row r="2269" spans="1:4">
      <c r="A2269" s="26" t="s">
        <v>4177</v>
      </c>
      <c r="B2269" s="26"/>
      <c r="C2269" s="37">
        <v>6.5</v>
      </c>
      <c r="D2269" s="166">
        <v>9953335699</v>
      </c>
    </row>
    <row r="2270" spans="1:4">
      <c r="A2270" s="26" t="s">
        <v>4273</v>
      </c>
      <c r="B2270" s="26"/>
      <c r="C2270" s="37">
        <v>6.5</v>
      </c>
      <c r="D2270" s="166">
        <v>9953335702</v>
      </c>
    </row>
    <row r="2271" spans="1:4">
      <c r="A2271" s="26" t="s">
        <v>4274</v>
      </c>
      <c r="B2271" s="26"/>
      <c r="C2271" s="37">
        <v>6.5</v>
      </c>
      <c r="D2271" s="166">
        <v>9953335710</v>
      </c>
    </row>
    <row r="2272" spans="1:4">
      <c r="A2272" s="26" t="s">
        <v>1513</v>
      </c>
      <c r="B2272" s="26"/>
      <c r="C2272" s="37">
        <v>6.5</v>
      </c>
      <c r="D2272" s="166">
        <v>9953335729</v>
      </c>
    </row>
    <row r="2273" spans="1:4">
      <c r="A2273" s="26" t="s">
        <v>1514</v>
      </c>
      <c r="B2273" s="26"/>
      <c r="C2273" s="37">
        <v>6.5</v>
      </c>
      <c r="D2273" s="166">
        <v>9953335737</v>
      </c>
    </row>
    <row r="2274" spans="1:4">
      <c r="A2274" s="26" t="s">
        <v>1515</v>
      </c>
      <c r="B2274" s="26"/>
      <c r="C2274" s="37">
        <v>6.5</v>
      </c>
      <c r="D2274" s="166">
        <v>9953335745</v>
      </c>
    </row>
    <row r="2275" spans="1:4">
      <c r="A2275" s="26" t="s">
        <v>1516</v>
      </c>
      <c r="B2275" s="26"/>
      <c r="C2275" s="37">
        <v>6.5</v>
      </c>
      <c r="D2275" s="166">
        <v>9953335753</v>
      </c>
    </row>
    <row r="2276" spans="1:4">
      <c r="A2276" s="26" t="s">
        <v>1517</v>
      </c>
      <c r="B2276" s="26"/>
      <c r="C2276" s="37">
        <v>6.5</v>
      </c>
      <c r="D2276" s="166">
        <v>9953335761</v>
      </c>
    </row>
    <row r="2277" spans="1:4">
      <c r="A2277" s="26" t="s">
        <v>4270</v>
      </c>
      <c r="B2277" s="26"/>
      <c r="C2277" s="37">
        <v>6.5</v>
      </c>
      <c r="D2277" s="166" t="s">
        <v>1518</v>
      </c>
    </row>
    <row r="2278" spans="1:4">
      <c r="A2278" s="26" t="s">
        <v>1519</v>
      </c>
      <c r="B2278" s="26"/>
      <c r="C2278" s="37">
        <v>6.5</v>
      </c>
      <c r="D2278" s="166">
        <v>9953337438</v>
      </c>
    </row>
    <row r="2279" spans="1:4">
      <c r="A2279" s="26" t="s">
        <v>1520</v>
      </c>
      <c r="B2279" s="26"/>
      <c r="C2279" s="37">
        <v>6.5</v>
      </c>
      <c r="D2279" s="166">
        <v>9953860904</v>
      </c>
    </row>
    <row r="2280" spans="1:4">
      <c r="A2280" s="26" t="s">
        <v>1521</v>
      </c>
      <c r="B2280" s="26"/>
      <c r="C2280" s="37">
        <v>6.5</v>
      </c>
      <c r="D2280" s="166">
        <v>9953860912</v>
      </c>
    </row>
    <row r="2281" spans="1:4" s="19" customFormat="1">
      <c r="A2281" s="26" t="s">
        <v>6317</v>
      </c>
      <c r="B2281" s="26"/>
      <c r="C2281" s="37">
        <v>6.5</v>
      </c>
      <c r="D2281" s="166">
        <v>9789953863658</v>
      </c>
    </row>
    <row r="2282" spans="1:4">
      <c r="A2282" s="26" t="s">
        <v>6749</v>
      </c>
      <c r="B2282" s="26"/>
      <c r="C2282" s="37">
        <v>6.5</v>
      </c>
      <c r="D2282" s="166">
        <v>9789953863665</v>
      </c>
    </row>
    <row r="2283" spans="1:4">
      <c r="A2283" s="26" t="s">
        <v>5529</v>
      </c>
      <c r="B2283" s="26"/>
      <c r="C2283" s="37">
        <v>6</v>
      </c>
      <c r="D2283" s="166">
        <v>9789953869223</v>
      </c>
    </row>
    <row r="2284" spans="1:4" s="19" customFormat="1">
      <c r="A2284" s="26" t="s">
        <v>5399</v>
      </c>
      <c r="B2284" s="26"/>
      <c r="C2284" s="37">
        <v>6</v>
      </c>
      <c r="D2284" s="166">
        <v>9789953869216</v>
      </c>
    </row>
    <row r="2285" spans="1:4" s="19" customFormat="1">
      <c r="A2285" s="112" t="s">
        <v>7037</v>
      </c>
      <c r="B2285" s="113"/>
      <c r="C2285" s="79"/>
      <c r="D2285" s="180"/>
    </row>
    <row r="2286" spans="1:4">
      <c r="A2286" s="26" t="s">
        <v>7038</v>
      </c>
      <c r="B2286" s="26"/>
      <c r="C2286" s="37">
        <v>13</v>
      </c>
      <c r="D2286" s="166">
        <v>9786144223703</v>
      </c>
    </row>
    <row r="2287" spans="1:4">
      <c r="A2287" s="231" t="s">
        <v>4783</v>
      </c>
      <c r="B2287" s="231"/>
      <c r="C2287" s="231"/>
      <c r="D2287" s="231"/>
    </row>
    <row r="2288" spans="1:4">
      <c r="A2288" s="26" t="s">
        <v>1522</v>
      </c>
      <c r="B2288" s="26"/>
      <c r="C2288" s="37">
        <v>3</v>
      </c>
      <c r="D2288" s="166" t="s">
        <v>1523</v>
      </c>
    </row>
    <row r="2289" spans="1:4">
      <c r="A2289" s="26" t="s">
        <v>1524</v>
      </c>
      <c r="B2289" s="26"/>
      <c r="C2289" s="37">
        <v>3</v>
      </c>
      <c r="D2289" s="166" t="s">
        <v>1525</v>
      </c>
    </row>
    <row r="2290" spans="1:4">
      <c r="A2290" s="26" t="s">
        <v>1526</v>
      </c>
      <c r="B2290" s="26"/>
      <c r="C2290" s="37">
        <v>3</v>
      </c>
      <c r="D2290" s="166" t="s">
        <v>1527</v>
      </c>
    </row>
    <row r="2291" spans="1:4">
      <c r="A2291" s="26" t="s">
        <v>1528</v>
      </c>
      <c r="B2291" s="26"/>
      <c r="C2291" s="37">
        <v>3</v>
      </c>
      <c r="D2291" s="166" t="s">
        <v>1529</v>
      </c>
    </row>
    <row r="2292" spans="1:4">
      <c r="A2292" s="26" t="s">
        <v>1530</v>
      </c>
      <c r="B2292" s="26"/>
      <c r="C2292" s="37">
        <v>3</v>
      </c>
      <c r="D2292" s="166" t="s">
        <v>1531</v>
      </c>
    </row>
    <row r="2293" spans="1:4">
      <c r="A2293" s="231" t="s">
        <v>4784</v>
      </c>
      <c r="B2293" s="231"/>
      <c r="C2293" s="231"/>
      <c r="D2293" s="231"/>
    </row>
    <row r="2294" spans="1:4">
      <c r="A2294" s="26" t="s">
        <v>1532</v>
      </c>
      <c r="B2294" s="26"/>
      <c r="C2294" s="37">
        <v>4</v>
      </c>
      <c r="D2294" s="166" t="s">
        <v>1533</v>
      </c>
    </row>
    <row r="2295" spans="1:4">
      <c r="A2295" s="26" t="s">
        <v>1534</v>
      </c>
      <c r="B2295" s="26"/>
      <c r="C2295" s="37">
        <v>4</v>
      </c>
      <c r="D2295" s="166" t="s">
        <v>1535</v>
      </c>
    </row>
    <row r="2296" spans="1:4">
      <c r="A2296" s="26" t="s">
        <v>1536</v>
      </c>
      <c r="B2296" s="26"/>
      <c r="C2296" s="37">
        <v>4</v>
      </c>
      <c r="D2296" s="166" t="s">
        <v>1537</v>
      </c>
    </row>
    <row r="2297" spans="1:4">
      <c r="A2297" s="26" t="s">
        <v>1538</v>
      </c>
      <c r="B2297" s="26"/>
      <c r="C2297" s="37">
        <v>4</v>
      </c>
      <c r="D2297" s="166" t="s">
        <v>1539</v>
      </c>
    </row>
    <row r="2298" spans="1:4">
      <c r="A2298" s="26" t="s">
        <v>4996</v>
      </c>
      <c r="B2298" s="26"/>
      <c r="C2298" s="37">
        <v>4</v>
      </c>
      <c r="D2298" s="166" t="s">
        <v>1540</v>
      </c>
    </row>
    <row r="2299" spans="1:4">
      <c r="A2299" s="26" t="s">
        <v>1541</v>
      </c>
      <c r="B2299" s="26"/>
      <c r="C2299" s="37">
        <v>4</v>
      </c>
      <c r="D2299" s="166" t="s">
        <v>1542</v>
      </c>
    </row>
    <row r="2300" spans="1:4">
      <c r="A2300" s="26" t="s">
        <v>1543</v>
      </c>
      <c r="B2300" s="26"/>
      <c r="C2300" s="37">
        <v>4</v>
      </c>
      <c r="D2300" s="166" t="s">
        <v>1544</v>
      </c>
    </row>
    <row r="2301" spans="1:4">
      <c r="A2301" s="26" t="s">
        <v>1545</v>
      </c>
      <c r="B2301" s="26"/>
      <c r="C2301" s="37">
        <v>4</v>
      </c>
      <c r="D2301" s="166" t="s">
        <v>1546</v>
      </c>
    </row>
    <row r="2302" spans="1:4">
      <c r="A2302" s="26" t="s">
        <v>1547</v>
      </c>
      <c r="B2302" s="26"/>
      <c r="C2302" s="37">
        <v>4</v>
      </c>
      <c r="D2302" s="166" t="s">
        <v>1548</v>
      </c>
    </row>
    <row r="2303" spans="1:4">
      <c r="A2303" s="26" t="s">
        <v>1549</v>
      </c>
      <c r="B2303" s="26"/>
      <c r="C2303" s="37">
        <v>4</v>
      </c>
      <c r="D2303" s="166" t="s">
        <v>1550</v>
      </c>
    </row>
    <row r="2304" spans="1:4">
      <c r="A2304" s="26" t="s">
        <v>1551</v>
      </c>
      <c r="B2304" s="26"/>
      <c r="C2304" s="37">
        <v>4</v>
      </c>
      <c r="D2304" s="166" t="s">
        <v>1552</v>
      </c>
    </row>
    <row r="2305" spans="1:4">
      <c r="A2305" s="26" t="s">
        <v>1553</v>
      </c>
      <c r="B2305" s="26"/>
      <c r="C2305" s="37">
        <v>4</v>
      </c>
      <c r="D2305" s="166">
        <v>9786144223406</v>
      </c>
    </row>
    <row r="2306" spans="1:4">
      <c r="A2306" s="26" t="s">
        <v>1554</v>
      </c>
      <c r="B2306" s="26"/>
      <c r="C2306" s="37">
        <v>4</v>
      </c>
      <c r="D2306" s="166" t="s">
        <v>1555</v>
      </c>
    </row>
    <row r="2307" spans="1:4">
      <c r="A2307" s="26" t="s">
        <v>1556</v>
      </c>
      <c r="B2307" s="26"/>
      <c r="C2307" s="37">
        <v>4</v>
      </c>
      <c r="D2307" s="166" t="s">
        <v>1557</v>
      </c>
    </row>
    <row r="2308" spans="1:4">
      <c r="A2308" s="26" t="s">
        <v>1558</v>
      </c>
      <c r="B2308" s="26"/>
      <c r="C2308" s="37">
        <v>4</v>
      </c>
      <c r="D2308" s="166" t="s">
        <v>1559</v>
      </c>
    </row>
    <row r="2309" spans="1:4">
      <c r="A2309" s="26" t="s">
        <v>1560</v>
      </c>
      <c r="B2309" s="26"/>
      <c r="C2309" s="37">
        <v>4</v>
      </c>
      <c r="D2309" s="166" t="s">
        <v>1561</v>
      </c>
    </row>
    <row r="2310" spans="1:4">
      <c r="A2310" s="26" t="s">
        <v>1562</v>
      </c>
      <c r="B2310" s="26"/>
      <c r="C2310" s="37">
        <v>4</v>
      </c>
      <c r="D2310" s="166" t="s">
        <v>1563</v>
      </c>
    </row>
    <row r="2311" spans="1:4">
      <c r="A2311" s="26" t="s">
        <v>1564</v>
      </c>
      <c r="B2311" s="26"/>
      <c r="C2311" s="37">
        <v>4</v>
      </c>
      <c r="D2311" s="166" t="s">
        <v>1565</v>
      </c>
    </row>
    <row r="2312" spans="1:4">
      <c r="A2312" s="26" t="s">
        <v>1566</v>
      </c>
      <c r="B2312" s="26"/>
      <c r="C2312" s="37">
        <v>4</v>
      </c>
      <c r="D2312" s="166" t="s">
        <v>1567</v>
      </c>
    </row>
    <row r="2313" spans="1:4">
      <c r="A2313" s="26" t="s">
        <v>1568</v>
      </c>
      <c r="B2313" s="26"/>
      <c r="C2313" s="37">
        <v>4</v>
      </c>
      <c r="D2313" s="166" t="s">
        <v>1569</v>
      </c>
    </row>
    <row r="2314" spans="1:4">
      <c r="A2314" s="26" t="s">
        <v>5004</v>
      </c>
      <c r="B2314" s="26"/>
      <c r="C2314" s="37">
        <v>4</v>
      </c>
      <c r="D2314" s="166">
        <v>9786144220528</v>
      </c>
    </row>
    <row r="2315" spans="1:4">
      <c r="A2315" s="26" t="s">
        <v>1570</v>
      </c>
      <c r="B2315" s="26"/>
      <c r="C2315" s="37">
        <v>4</v>
      </c>
      <c r="D2315" s="166" t="s">
        <v>1571</v>
      </c>
    </row>
    <row r="2316" spans="1:4">
      <c r="A2316" s="26" t="s">
        <v>6318</v>
      </c>
      <c r="B2316" s="26"/>
      <c r="C2316" s="37">
        <v>4</v>
      </c>
      <c r="D2316" s="166" t="s">
        <v>1572</v>
      </c>
    </row>
    <row r="2317" spans="1:4">
      <c r="A2317" s="26" t="s">
        <v>1573</v>
      </c>
      <c r="B2317" s="26"/>
      <c r="C2317" s="37">
        <v>4</v>
      </c>
      <c r="D2317" s="166" t="s">
        <v>1574</v>
      </c>
    </row>
    <row r="2318" spans="1:4">
      <c r="A2318" s="26" t="s">
        <v>1575</v>
      </c>
      <c r="B2318" s="26"/>
      <c r="C2318" s="37">
        <v>4</v>
      </c>
      <c r="D2318" s="166" t="s">
        <v>1576</v>
      </c>
    </row>
    <row r="2319" spans="1:4">
      <c r="A2319" s="26" t="s">
        <v>1577</v>
      </c>
      <c r="B2319" s="26"/>
      <c r="C2319" s="37">
        <v>4</v>
      </c>
      <c r="D2319" s="166" t="s">
        <v>1578</v>
      </c>
    </row>
    <row r="2320" spans="1:4">
      <c r="A2320" s="26" t="s">
        <v>1579</v>
      </c>
      <c r="B2320" s="26"/>
      <c r="C2320" s="37">
        <v>4</v>
      </c>
      <c r="D2320" s="166" t="s">
        <v>1580</v>
      </c>
    </row>
    <row r="2321" spans="1:4">
      <c r="A2321" s="26" t="s">
        <v>1581</v>
      </c>
      <c r="B2321" s="26"/>
      <c r="C2321" s="37">
        <v>4</v>
      </c>
      <c r="D2321" s="166" t="s">
        <v>1582</v>
      </c>
    </row>
    <row r="2322" spans="1:4">
      <c r="A2322" s="26" t="s">
        <v>1583</v>
      </c>
      <c r="B2322" s="26"/>
      <c r="C2322" s="37">
        <v>4</v>
      </c>
      <c r="D2322" s="166" t="s">
        <v>1584</v>
      </c>
    </row>
    <row r="2323" spans="1:4">
      <c r="A2323" s="231" t="s">
        <v>4785</v>
      </c>
      <c r="B2323" s="231"/>
      <c r="C2323" s="231"/>
      <c r="D2323" s="231"/>
    </row>
    <row r="2324" spans="1:4">
      <c r="A2324" s="26" t="s">
        <v>1585</v>
      </c>
      <c r="B2324" s="26"/>
      <c r="C2324" s="37">
        <v>3</v>
      </c>
      <c r="D2324" s="166">
        <v>9953339643</v>
      </c>
    </row>
    <row r="2325" spans="1:4">
      <c r="A2325" s="26" t="s">
        <v>1586</v>
      </c>
      <c r="B2325" s="26"/>
      <c r="C2325" s="37">
        <v>3</v>
      </c>
      <c r="D2325" s="166" t="s">
        <v>1587</v>
      </c>
    </row>
    <row r="2326" spans="1:4">
      <c r="A2326" s="26" t="s">
        <v>1588</v>
      </c>
      <c r="B2326" s="26"/>
      <c r="C2326" s="37">
        <v>3</v>
      </c>
      <c r="D2326" s="166" t="s">
        <v>1589</v>
      </c>
    </row>
    <row r="2327" spans="1:4">
      <c r="A2327" s="26" t="s">
        <v>1590</v>
      </c>
      <c r="B2327" s="26"/>
      <c r="C2327" s="37">
        <v>3</v>
      </c>
      <c r="D2327" s="166" t="s">
        <v>1591</v>
      </c>
    </row>
    <row r="2328" spans="1:4">
      <c r="A2328" s="232" t="s">
        <v>4786</v>
      </c>
      <c r="B2328" s="233"/>
      <c r="C2328" s="233"/>
      <c r="D2328" s="234"/>
    </row>
    <row r="2329" spans="1:4">
      <c r="A2329" s="26" t="s">
        <v>1592</v>
      </c>
      <c r="B2329" s="26"/>
      <c r="C2329" s="37">
        <v>3.5</v>
      </c>
      <c r="D2329" s="166">
        <v>9953102287</v>
      </c>
    </row>
    <row r="2330" spans="1:4">
      <c r="A2330" s="26" t="s">
        <v>1593</v>
      </c>
      <c r="B2330" s="26"/>
      <c r="C2330" s="37">
        <v>3.5</v>
      </c>
      <c r="D2330" s="166" t="s">
        <v>1594</v>
      </c>
    </row>
    <row r="2331" spans="1:4">
      <c r="A2331" s="26" t="s">
        <v>1595</v>
      </c>
      <c r="B2331" s="26"/>
      <c r="C2331" s="37">
        <v>3.5</v>
      </c>
      <c r="D2331" s="166" t="s">
        <v>1596</v>
      </c>
    </row>
    <row r="2332" spans="1:4">
      <c r="A2332" s="26" t="s">
        <v>1597</v>
      </c>
      <c r="B2332" s="26"/>
      <c r="C2332" s="37">
        <v>3.5</v>
      </c>
      <c r="D2332" s="166">
        <v>9953339651</v>
      </c>
    </row>
    <row r="2333" spans="1:4">
      <c r="A2333" s="26" t="s">
        <v>1598</v>
      </c>
      <c r="B2333" s="26"/>
      <c r="C2333" s="37">
        <v>3.5</v>
      </c>
      <c r="D2333" s="166" t="s">
        <v>1599</v>
      </c>
    </row>
    <row r="2334" spans="1:4">
      <c r="A2334" s="26" t="s">
        <v>1600</v>
      </c>
      <c r="B2334" s="26"/>
      <c r="C2334" s="37">
        <v>3.5</v>
      </c>
      <c r="D2334" s="166" t="s">
        <v>1601</v>
      </c>
    </row>
    <row r="2335" spans="1:4">
      <c r="A2335" s="26" t="s">
        <v>1602</v>
      </c>
      <c r="B2335" s="26"/>
      <c r="C2335" s="37">
        <v>3.5</v>
      </c>
      <c r="D2335" s="166">
        <v>9953861021</v>
      </c>
    </row>
    <row r="2336" spans="1:4">
      <c r="A2336" s="26" t="s">
        <v>1603</v>
      </c>
      <c r="B2336" s="26"/>
      <c r="C2336" s="37">
        <v>3.5</v>
      </c>
      <c r="D2336" s="166" t="s">
        <v>1604</v>
      </c>
    </row>
    <row r="2337" spans="1:4">
      <c r="A2337" s="231" t="s">
        <v>4787</v>
      </c>
      <c r="B2337" s="231"/>
      <c r="C2337" s="231"/>
      <c r="D2337" s="231"/>
    </row>
    <row r="2338" spans="1:4">
      <c r="A2338" s="26" t="s">
        <v>1605</v>
      </c>
      <c r="B2338" s="26"/>
      <c r="C2338" s="37">
        <v>2.5</v>
      </c>
      <c r="D2338" s="166">
        <v>9953101248</v>
      </c>
    </row>
    <row r="2339" spans="1:4">
      <c r="A2339" s="26" t="s">
        <v>1606</v>
      </c>
      <c r="B2339" s="26"/>
      <c r="C2339" s="37">
        <v>2.5</v>
      </c>
      <c r="D2339" s="166">
        <v>9953101256</v>
      </c>
    </row>
    <row r="2340" spans="1:4">
      <c r="A2340" s="26" t="s">
        <v>4068</v>
      </c>
      <c r="B2340" s="26"/>
      <c r="C2340" s="37">
        <v>2.5</v>
      </c>
      <c r="D2340" s="166">
        <v>9953101264</v>
      </c>
    </row>
    <row r="2341" spans="1:4">
      <c r="A2341" s="26" t="s">
        <v>1607</v>
      </c>
      <c r="B2341" s="26"/>
      <c r="C2341" s="37">
        <v>2.5</v>
      </c>
      <c r="D2341" s="166">
        <v>9953101272</v>
      </c>
    </row>
    <row r="2342" spans="1:4">
      <c r="A2342" s="26" t="s">
        <v>1608</v>
      </c>
      <c r="B2342" s="26"/>
      <c r="C2342" s="37">
        <v>2.5</v>
      </c>
      <c r="D2342" s="166">
        <v>9953101280</v>
      </c>
    </row>
    <row r="2343" spans="1:4">
      <c r="A2343" s="26" t="s">
        <v>4080</v>
      </c>
      <c r="B2343" s="26"/>
      <c r="C2343" s="37">
        <v>2.5</v>
      </c>
      <c r="D2343" s="166">
        <v>9953104050</v>
      </c>
    </row>
    <row r="2344" spans="1:4">
      <c r="A2344" s="26" t="s">
        <v>1609</v>
      </c>
      <c r="B2344" s="26"/>
      <c r="C2344" s="37">
        <v>2.5</v>
      </c>
      <c r="D2344" s="166">
        <v>9953104069</v>
      </c>
    </row>
    <row r="2345" spans="1:4">
      <c r="A2345" s="26" t="s">
        <v>4075</v>
      </c>
      <c r="B2345" s="26"/>
      <c r="C2345" s="37">
        <v>2.5</v>
      </c>
      <c r="D2345" s="166">
        <v>9953104042</v>
      </c>
    </row>
    <row r="2346" spans="1:4">
      <c r="A2346" s="26" t="s">
        <v>1610</v>
      </c>
      <c r="B2346" s="26"/>
      <c r="C2346" s="37">
        <v>2.5</v>
      </c>
      <c r="D2346" s="166">
        <v>9953104107</v>
      </c>
    </row>
    <row r="2347" spans="1:4">
      <c r="A2347" s="26" t="s">
        <v>1611</v>
      </c>
      <c r="B2347" s="26"/>
      <c r="C2347" s="37">
        <v>2.5</v>
      </c>
      <c r="D2347" s="166">
        <v>9953104093</v>
      </c>
    </row>
    <row r="2348" spans="1:4">
      <c r="A2348" s="26" t="s">
        <v>1612</v>
      </c>
      <c r="B2348" s="26"/>
      <c r="C2348" s="37">
        <v>2.5</v>
      </c>
      <c r="D2348" s="166">
        <v>9953104077</v>
      </c>
    </row>
    <row r="2349" spans="1:4">
      <c r="A2349" s="26" t="s">
        <v>1613</v>
      </c>
      <c r="B2349" s="26"/>
      <c r="C2349" s="37">
        <v>2.5</v>
      </c>
      <c r="D2349" s="166">
        <v>9953104085</v>
      </c>
    </row>
    <row r="2350" spans="1:4">
      <c r="A2350" s="232" t="s">
        <v>4788</v>
      </c>
      <c r="B2350" s="233"/>
      <c r="C2350" s="233"/>
      <c r="D2350" s="234"/>
    </row>
    <row r="2351" spans="1:4">
      <c r="A2351" s="26" t="s">
        <v>1614</v>
      </c>
      <c r="B2351" s="26"/>
      <c r="C2351" s="37">
        <v>2.5</v>
      </c>
      <c r="D2351" s="166">
        <v>9953862184</v>
      </c>
    </row>
    <row r="2352" spans="1:4">
      <c r="A2352" s="26" t="s">
        <v>1615</v>
      </c>
      <c r="B2352" s="26"/>
      <c r="C2352" s="37">
        <v>2</v>
      </c>
      <c r="D2352" s="166">
        <v>9786144223666</v>
      </c>
    </row>
    <row r="2353" spans="1:4">
      <c r="A2353" s="26" t="s">
        <v>1616</v>
      </c>
      <c r="B2353" s="26"/>
      <c r="C2353" s="37">
        <v>1.25</v>
      </c>
      <c r="D2353" s="166">
        <v>9953330786</v>
      </c>
    </row>
    <row r="2354" spans="1:4">
      <c r="A2354" s="26" t="s">
        <v>1617</v>
      </c>
      <c r="B2354" s="26"/>
      <c r="C2354" s="37">
        <v>2.25</v>
      </c>
      <c r="D2354" s="166" t="s">
        <v>1618</v>
      </c>
    </row>
    <row r="2355" spans="1:4">
      <c r="A2355" s="26" t="s">
        <v>6031</v>
      </c>
      <c r="B2355" s="26"/>
      <c r="C2355" s="37">
        <v>2.25</v>
      </c>
      <c r="D2355" s="166">
        <v>9789953865270</v>
      </c>
    </row>
    <row r="2356" spans="1:4">
      <c r="A2356" s="26" t="s">
        <v>1619</v>
      </c>
      <c r="B2356" s="26"/>
      <c r="C2356" s="37">
        <v>5</v>
      </c>
      <c r="D2356" s="166" t="s">
        <v>1620</v>
      </c>
    </row>
    <row r="2357" spans="1:4">
      <c r="A2357" s="26" t="s">
        <v>1621</v>
      </c>
      <c r="B2357" s="26"/>
      <c r="C2357" s="37">
        <v>5</v>
      </c>
      <c r="D2357" s="166" t="s">
        <v>1622</v>
      </c>
    </row>
    <row r="2358" spans="1:4">
      <c r="A2358" s="26" t="s">
        <v>1623</v>
      </c>
      <c r="B2358" s="26"/>
      <c r="C2358" s="37">
        <v>5</v>
      </c>
      <c r="D2358" s="166" t="s">
        <v>1624</v>
      </c>
    </row>
    <row r="2359" spans="1:4">
      <c r="A2359" s="26" t="s">
        <v>1625</v>
      </c>
      <c r="B2359" s="26"/>
      <c r="C2359" s="37">
        <v>5</v>
      </c>
      <c r="D2359" s="166" t="s">
        <v>1626</v>
      </c>
    </row>
    <row r="2360" spans="1:4">
      <c r="A2360" s="26" t="s">
        <v>6327</v>
      </c>
      <c r="B2360" s="26"/>
      <c r="C2360" s="37">
        <v>2.5</v>
      </c>
      <c r="D2360" s="166" t="s">
        <v>1627</v>
      </c>
    </row>
    <row r="2361" spans="1:4">
      <c r="A2361" s="26" t="s">
        <v>1628</v>
      </c>
      <c r="B2361" s="26"/>
      <c r="C2361" s="37">
        <v>2.5</v>
      </c>
      <c r="D2361" s="166" t="s">
        <v>1629</v>
      </c>
    </row>
    <row r="2362" spans="1:4">
      <c r="A2362" s="26" t="s">
        <v>1630</v>
      </c>
      <c r="B2362" s="26"/>
      <c r="C2362" s="37">
        <v>2.5</v>
      </c>
      <c r="D2362" s="166" t="s">
        <v>1631</v>
      </c>
    </row>
    <row r="2363" spans="1:4">
      <c r="A2363" s="26" t="s">
        <v>1632</v>
      </c>
      <c r="B2363" s="26"/>
      <c r="C2363" s="37">
        <v>2.5</v>
      </c>
      <c r="D2363" s="166" t="s">
        <v>1633</v>
      </c>
    </row>
    <row r="2364" spans="1:4">
      <c r="A2364" s="231" t="s">
        <v>4789</v>
      </c>
      <c r="B2364" s="231"/>
      <c r="C2364" s="231"/>
      <c r="D2364" s="231"/>
    </row>
    <row r="2365" spans="1:4">
      <c r="A2365" s="26" t="s">
        <v>4227</v>
      </c>
      <c r="B2365" s="26"/>
      <c r="C2365" s="37">
        <v>2.75</v>
      </c>
      <c r="D2365" s="166">
        <v>9953332517</v>
      </c>
    </row>
    <row r="2366" spans="1:4">
      <c r="A2366" s="26" t="s">
        <v>4247</v>
      </c>
      <c r="B2366" s="26"/>
      <c r="C2366" s="37">
        <v>2.75</v>
      </c>
      <c r="D2366" s="166">
        <v>9953331022</v>
      </c>
    </row>
    <row r="2367" spans="1:4">
      <c r="A2367" s="26" t="s">
        <v>4221</v>
      </c>
      <c r="B2367" s="26"/>
      <c r="C2367" s="37">
        <v>2.75</v>
      </c>
      <c r="D2367" s="166">
        <v>9953330980</v>
      </c>
    </row>
    <row r="2368" spans="1:4">
      <c r="A2368" s="26" t="s">
        <v>1634</v>
      </c>
      <c r="B2368" s="26"/>
      <c r="C2368" s="37">
        <v>2.75</v>
      </c>
      <c r="D2368" s="166">
        <v>9953100292</v>
      </c>
    </row>
    <row r="2369" spans="1:4">
      <c r="A2369" s="26" t="s">
        <v>4257</v>
      </c>
      <c r="B2369" s="26"/>
      <c r="C2369" s="37">
        <v>2.75</v>
      </c>
      <c r="D2369" s="166">
        <v>9953330999</v>
      </c>
    </row>
    <row r="2370" spans="1:4">
      <c r="A2370" s="26" t="s">
        <v>1635</v>
      </c>
      <c r="B2370" s="26"/>
      <c r="C2370" s="37">
        <v>2.75</v>
      </c>
      <c r="D2370" s="166">
        <v>9953331006</v>
      </c>
    </row>
    <row r="2371" spans="1:4">
      <c r="A2371" s="26" t="s">
        <v>4223</v>
      </c>
      <c r="B2371" s="26"/>
      <c r="C2371" s="37">
        <v>2.75</v>
      </c>
      <c r="D2371" s="166">
        <v>9953331014</v>
      </c>
    </row>
    <row r="2372" spans="1:4">
      <c r="A2372" s="26" t="s">
        <v>1636</v>
      </c>
      <c r="B2372" s="26"/>
      <c r="C2372" s="37">
        <v>2.75</v>
      </c>
      <c r="D2372" s="166" t="s">
        <v>1637</v>
      </c>
    </row>
    <row r="2373" spans="1:4">
      <c r="A2373" s="26" t="s">
        <v>4219</v>
      </c>
      <c r="B2373" s="26"/>
      <c r="C2373" s="37">
        <v>2.75</v>
      </c>
      <c r="D2373" s="166" t="s">
        <v>1638</v>
      </c>
    </row>
    <row r="2374" spans="1:4">
      <c r="A2374" s="26" t="s">
        <v>4242</v>
      </c>
      <c r="B2374" s="26"/>
      <c r="C2374" s="37">
        <v>2.75</v>
      </c>
      <c r="D2374" s="166" t="s">
        <v>1639</v>
      </c>
    </row>
    <row r="2375" spans="1:4">
      <c r="A2375" s="26" t="s">
        <v>4244</v>
      </c>
      <c r="B2375" s="26"/>
      <c r="C2375" s="37">
        <v>2.75</v>
      </c>
      <c r="D2375" s="166">
        <v>9953100128</v>
      </c>
    </row>
    <row r="2376" spans="1:4">
      <c r="A2376" s="26" t="s">
        <v>4230</v>
      </c>
      <c r="B2376" s="26"/>
      <c r="C2376" s="37">
        <v>2.75</v>
      </c>
      <c r="D2376" s="166">
        <v>9953332509</v>
      </c>
    </row>
    <row r="2377" spans="1:4">
      <c r="A2377" s="26" t="s">
        <v>2607</v>
      </c>
      <c r="B2377" s="26"/>
      <c r="C2377" s="37">
        <v>2.75</v>
      </c>
      <c r="D2377" s="166">
        <v>9953100136</v>
      </c>
    </row>
    <row r="2378" spans="1:4">
      <c r="A2378" s="232" t="s">
        <v>4790</v>
      </c>
      <c r="B2378" s="233"/>
      <c r="C2378" s="233"/>
      <c r="D2378" s="234"/>
    </row>
    <row r="2379" spans="1:4">
      <c r="A2379" s="26" t="s">
        <v>4736</v>
      </c>
      <c r="B2379" s="26"/>
      <c r="C2379" s="37">
        <v>7</v>
      </c>
      <c r="D2379" s="166">
        <v>9953105138</v>
      </c>
    </row>
    <row r="2380" spans="1:4">
      <c r="A2380" s="26" t="s">
        <v>4737</v>
      </c>
      <c r="B2380" s="26"/>
      <c r="C2380" s="37">
        <v>7</v>
      </c>
      <c r="D2380" s="166">
        <v>9953105146</v>
      </c>
    </row>
    <row r="2381" spans="1:4">
      <c r="A2381" s="26" t="s">
        <v>4738</v>
      </c>
      <c r="B2381" s="26"/>
      <c r="C2381" s="37">
        <v>7</v>
      </c>
      <c r="D2381" s="166">
        <v>9953105154</v>
      </c>
    </row>
    <row r="2382" spans="1:4">
      <c r="A2382" s="26" t="s">
        <v>4739</v>
      </c>
      <c r="B2382" s="26"/>
      <c r="C2382" s="37">
        <v>7</v>
      </c>
      <c r="D2382" s="166">
        <v>9953105162</v>
      </c>
    </row>
    <row r="2383" spans="1:4">
      <c r="A2383" s="231" t="s">
        <v>4791</v>
      </c>
      <c r="B2383" s="231"/>
      <c r="C2383" s="231"/>
      <c r="D2383" s="231"/>
    </row>
    <row r="2384" spans="1:4">
      <c r="A2384" s="26" t="s">
        <v>6319</v>
      </c>
      <c r="B2384" s="26"/>
      <c r="C2384" s="37">
        <v>11</v>
      </c>
      <c r="D2384" s="166">
        <v>9789953864082</v>
      </c>
    </row>
    <row r="2385" spans="1:4">
      <c r="A2385" s="26" t="s">
        <v>1640</v>
      </c>
      <c r="B2385" s="26"/>
      <c r="C2385" s="37">
        <v>11</v>
      </c>
      <c r="D2385" s="166">
        <v>9789953866635</v>
      </c>
    </row>
    <row r="2386" spans="1:4">
      <c r="A2386" s="26" t="s">
        <v>6320</v>
      </c>
      <c r="B2386" s="26"/>
      <c r="C2386" s="37">
        <v>11</v>
      </c>
      <c r="D2386" s="166">
        <v>9789953867625</v>
      </c>
    </row>
    <row r="2387" spans="1:4">
      <c r="A2387" s="26" t="s">
        <v>5567</v>
      </c>
      <c r="B2387" s="26"/>
      <c r="C2387" s="37">
        <v>11</v>
      </c>
      <c r="D2387" s="166">
        <v>9789953869278</v>
      </c>
    </row>
    <row r="2388" spans="1:4" s="19" customFormat="1">
      <c r="A2388" s="26" t="s">
        <v>6321</v>
      </c>
      <c r="B2388" s="26"/>
      <c r="C2388" s="37">
        <v>22</v>
      </c>
      <c r="D2388" s="166">
        <v>9789953869285</v>
      </c>
    </row>
    <row r="2389" spans="1:4" s="19" customFormat="1">
      <c r="A2389" s="26" t="s">
        <v>6813</v>
      </c>
      <c r="B2389" s="26"/>
      <c r="C2389" s="37">
        <v>13</v>
      </c>
      <c r="D2389" s="166">
        <v>9786144222812</v>
      </c>
    </row>
    <row r="2390" spans="1:4">
      <c r="A2390" s="26" t="s">
        <v>6935</v>
      </c>
      <c r="B2390" s="26"/>
      <c r="C2390" s="37">
        <v>14</v>
      </c>
      <c r="D2390" s="166">
        <v>9786144223475</v>
      </c>
    </row>
    <row r="2391" spans="1:4" s="19" customFormat="1">
      <c r="A2391" s="26" t="s">
        <v>5568</v>
      </c>
      <c r="B2391" s="26"/>
      <c r="C2391" s="37">
        <v>14</v>
      </c>
      <c r="D2391" s="166">
        <v>9789953869292</v>
      </c>
    </row>
    <row r="2392" spans="1:4" s="19" customFormat="1">
      <c r="A2392" s="26" t="s">
        <v>6936</v>
      </c>
      <c r="B2392" s="26"/>
      <c r="C2392" s="37">
        <v>12</v>
      </c>
      <c r="D2392" s="166">
        <v>9786144223598</v>
      </c>
    </row>
    <row r="2393" spans="1:4" s="19" customFormat="1">
      <c r="A2393" s="26" t="s">
        <v>7729</v>
      </c>
      <c r="B2393" s="26"/>
      <c r="C2393" s="37">
        <v>12</v>
      </c>
      <c r="D2393" s="166">
        <v>9786144226599</v>
      </c>
    </row>
    <row r="2394" spans="1:4" s="19" customFormat="1">
      <c r="A2394" s="77" t="s">
        <v>6829</v>
      </c>
      <c r="B2394" s="87"/>
      <c r="C2394" s="88"/>
      <c r="D2394" s="181"/>
    </row>
    <row r="2395" spans="1:4" s="19" customFormat="1">
      <c r="A2395" s="26" t="s">
        <v>6830</v>
      </c>
      <c r="B2395" s="26"/>
      <c r="C2395" s="37">
        <v>5.5</v>
      </c>
      <c r="D2395" s="166">
        <v>9786144222980</v>
      </c>
    </row>
    <row r="2396" spans="1:4" s="19" customFormat="1">
      <c r="A2396" s="26" t="s">
        <v>6831</v>
      </c>
      <c r="B2396" s="26"/>
      <c r="C2396" s="37">
        <v>5.5</v>
      </c>
      <c r="D2396" s="166">
        <v>9786144222997</v>
      </c>
    </row>
    <row r="2397" spans="1:4" s="19" customFormat="1">
      <c r="A2397" s="26" t="s">
        <v>6832</v>
      </c>
      <c r="B2397" s="26"/>
      <c r="C2397" s="37">
        <v>5.5</v>
      </c>
      <c r="D2397" s="166">
        <v>9786144222973</v>
      </c>
    </row>
    <row r="2398" spans="1:4">
      <c r="A2398" s="26" t="s">
        <v>6833</v>
      </c>
      <c r="B2398" s="26"/>
      <c r="C2398" s="37">
        <v>5.5</v>
      </c>
      <c r="D2398" s="166">
        <v>9786144222966</v>
      </c>
    </row>
    <row r="2399" spans="1:4">
      <c r="A2399" s="229" t="s">
        <v>6322</v>
      </c>
      <c r="B2399" s="229"/>
      <c r="C2399" s="229"/>
      <c r="D2399" s="229"/>
    </row>
    <row r="2400" spans="1:4">
      <c r="A2400" s="26" t="s">
        <v>5526</v>
      </c>
      <c r="B2400" s="26"/>
      <c r="C2400" s="37">
        <v>5</v>
      </c>
      <c r="D2400" s="166">
        <v>9789953868875</v>
      </c>
    </row>
    <row r="2401" spans="1:4">
      <c r="A2401" s="26" t="s">
        <v>1815</v>
      </c>
      <c r="B2401" s="26"/>
      <c r="C2401" s="37">
        <v>5</v>
      </c>
      <c r="D2401" s="166">
        <v>9789953868899</v>
      </c>
    </row>
    <row r="2402" spans="1:4">
      <c r="A2402" s="26" t="s">
        <v>5527</v>
      </c>
      <c r="B2402" s="26"/>
      <c r="C2402" s="37">
        <v>5</v>
      </c>
      <c r="D2402" s="166">
        <v>9789953868905</v>
      </c>
    </row>
    <row r="2403" spans="1:4" s="13" customFormat="1">
      <c r="A2403" s="43" t="s">
        <v>5528</v>
      </c>
      <c r="B2403" s="43"/>
      <c r="C2403" s="44">
        <v>5</v>
      </c>
      <c r="D2403" s="182">
        <v>9789953868882</v>
      </c>
    </row>
    <row r="2404" spans="1:4" s="11" customFormat="1" ht="13.8">
      <c r="A2404" s="236" t="s">
        <v>6323</v>
      </c>
      <c r="B2404" s="237"/>
      <c r="C2404" s="237"/>
      <c r="D2404" s="238"/>
    </row>
    <row r="2405" spans="1:4" s="11" customFormat="1" ht="13.8">
      <c r="A2405" s="26" t="s">
        <v>5737</v>
      </c>
      <c r="B2405" s="45"/>
      <c r="C2405" s="46">
        <v>13</v>
      </c>
      <c r="D2405" s="171">
        <v>9786144221662</v>
      </c>
    </row>
    <row r="2406" spans="1:4" s="11" customFormat="1" ht="13.8">
      <c r="A2406" s="26" t="s">
        <v>5738</v>
      </c>
      <c r="B2406" s="45"/>
      <c r="C2406" s="46">
        <v>13</v>
      </c>
      <c r="D2406" s="171">
        <v>9786144221730</v>
      </c>
    </row>
    <row r="2407" spans="1:4" s="11" customFormat="1" ht="13.8">
      <c r="A2407" s="26" t="s">
        <v>5739</v>
      </c>
      <c r="B2407" s="45"/>
      <c r="C2407" s="46">
        <v>13</v>
      </c>
      <c r="D2407" s="171">
        <v>9786144221686</v>
      </c>
    </row>
    <row r="2408" spans="1:4">
      <c r="A2408" s="26" t="s">
        <v>6324</v>
      </c>
      <c r="B2408" s="45"/>
      <c r="C2408" s="46">
        <v>13</v>
      </c>
      <c r="D2408" s="171">
        <v>9786144221679</v>
      </c>
    </row>
    <row r="2409" spans="1:4">
      <c r="A2409" s="229" t="s">
        <v>6325</v>
      </c>
      <c r="B2409" s="229"/>
      <c r="C2409" s="229"/>
      <c r="D2409" s="229"/>
    </row>
    <row r="2410" spans="1:4">
      <c r="A2410" s="26" t="s">
        <v>4274</v>
      </c>
      <c r="B2410" s="26"/>
      <c r="C2410" s="37">
        <v>8</v>
      </c>
      <c r="D2410" s="166">
        <v>9789953869346</v>
      </c>
    </row>
    <row r="2411" spans="1:4">
      <c r="A2411" s="26" t="s">
        <v>1809</v>
      </c>
      <c r="B2411" s="26"/>
      <c r="C2411" s="37">
        <v>8</v>
      </c>
      <c r="D2411" s="166">
        <v>9789953869353</v>
      </c>
    </row>
    <row r="2412" spans="1:4">
      <c r="A2412" s="230" t="s">
        <v>5313</v>
      </c>
      <c r="B2412" s="230"/>
      <c r="C2412" s="230"/>
      <c r="D2412" s="230"/>
    </row>
    <row r="2413" spans="1:4">
      <c r="A2413" s="26" t="s">
        <v>4274</v>
      </c>
      <c r="B2413" s="26"/>
      <c r="C2413" s="37">
        <v>8</v>
      </c>
      <c r="D2413" s="166">
        <v>9789953866666</v>
      </c>
    </row>
    <row r="2414" spans="1:4">
      <c r="A2414" s="26" t="s">
        <v>5312</v>
      </c>
      <c r="B2414" s="26"/>
      <c r="C2414" s="37">
        <v>8</v>
      </c>
      <c r="D2414" s="166">
        <v>9789953866758</v>
      </c>
    </row>
    <row r="2415" spans="1:4">
      <c r="A2415" s="232" t="s">
        <v>6326</v>
      </c>
      <c r="B2415" s="233"/>
      <c r="C2415" s="233"/>
      <c r="D2415" s="234"/>
    </row>
    <row r="2416" spans="1:4">
      <c r="A2416" s="26" t="s">
        <v>1641</v>
      </c>
      <c r="B2416" s="26"/>
      <c r="C2416" s="37">
        <v>3</v>
      </c>
      <c r="D2416" s="166">
        <v>9953105685</v>
      </c>
    </row>
    <row r="2417" spans="1:4">
      <c r="A2417" s="26" t="s">
        <v>1642</v>
      </c>
      <c r="B2417" s="26"/>
      <c r="C2417" s="37">
        <v>3</v>
      </c>
      <c r="D2417" s="166">
        <v>9953105677</v>
      </c>
    </row>
    <row r="2418" spans="1:4">
      <c r="A2418" s="26" t="s">
        <v>1643</v>
      </c>
      <c r="B2418" s="26"/>
      <c r="C2418" s="37">
        <v>3</v>
      </c>
      <c r="D2418" s="166">
        <v>9953105693</v>
      </c>
    </row>
    <row r="2419" spans="1:4">
      <c r="A2419" s="26" t="s">
        <v>1644</v>
      </c>
      <c r="B2419" s="26"/>
      <c r="C2419" s="37">
        <v>3</v>
      </c>
      <c r="D2419" s="166">
        <v>9953105707</v>
      </c>
    </row>
    <row r="2420" spans="1:4">
      <c r="A2420" s="231" t="s">
        <v>4792</v>
      </c>
      <c r="B2420" s="231"/>
      <c r="C2420" s="231"/>
      <c r="D2420" s="231"/>
    </row>
    <row r="2421" spans="1:4">
      <c r="A2421" s="26" t="s">
        <v>1645</v>
      </c>
      <c r="B2421" s="26"/>
      <c r="C2421" s="37">
        <v>3.5</v>
      </c>
      <c r="D2421" s="166" t="s">
        <v>1646</v>
      </c>
    </row>
    <row r="2422" spans="1:4">
      <c r="A2422" s="26" t="s">
        <v>4080</v>
      </c>
      <c r="B2422" s="26"/>
      <c r="C2422" s="37">
        <v>3.5</v>
      </c>
      <c r="D2422" s="166" t="s">
        <v>1647</v>
      </c>
    </row>
    <row r="2423" spans="1:4">
      <c r="A2423" s="26" t="s">
        <v>1648</v>
      </c>
      <c r="B2423" s="26"/>
      <c r="C2423" s="37">
        <v>3.5</v>
      </c>
      <c r="D2423" s="166" t="s">
        <v>1649</v>
      </c>
    </row>
    <row r="2424" spans="1:4">
      <c r="A2424" s="26" t="s">
        <v>1650</v>
      </c>
      <c r="B2424" s="26"/>
      <c r="C2424" s="37">
        <v>3.5</v>
      </c>
      <c r="D2424" s="166" t="s">
        <v>1651</v>
      </c>
    </row>
    <row r="2425" spans="1:4">
      <c r="A2425" s="231" t="s">
        <v>4793</v>
      </c>
      <c r="B2425" s="231"/>
      <c r="C2425" s="231"/>
      <c r="D2425" s="231"/>
    </row>
    <row r="2426" spans="1:4">
      <c r="A2426" s="26" t="s">
        <v>4071</v>
      </c>
      <c r="B2426" s="26"/>
      <c r="C2426" s="28">
        <v>3.5</v>
      </c>
      <c r="D2426" s="166" t="s">
        <v>1652</v>
      </c>
    </row>
    <row r="2427" spans="1:4">
      <c r="A2427" s="26" t="s">
        <v>1653</v>
      </c>
      <c r="B2427" s="26"/>
      <c r="C2427" s="28">
        <v>3.5</v>
      </c>
      <c r="D2427" s="166" t="s">
        <v>1654</v>
      </c>
    </row>
    <row r="2428" spans="1:4">
      <c r="A2428" s="26" t="s">
        <v>1605</v>
      </c>
      <c r="B2428" s="26"/>
      <c r="C2428" s="28">
        <v>3.5</v>
      </c>
      <c r="D2428" s="166" t="s">
        <v>1655</v>
      </c>
    </row>
    <row r="2429" spans="1:4">
      <c r="A2429" s="26" t="s">
        <v>1656</v>
      </c>
      <c r="B2429" s="26"/>
      <c r="C2429" s="28">
        <v>3.5</v>
      </c>
      <c r="D2429" s="166" t="s">
        <v>1657</v>
      </c>
    </row>
    <row r="2430" spans="1:4">
      <c r="A2430" s="26" t="s">
        <v>1658</v>
      </c>
      <c r="B2430" s="26"/>
      <c r="C2430" s="28">
        <v>3.5</v>
      </c>
      <c r="D2430" s="166" t="s">
        <v>1659</v>
      </c>
    </row>
    <row r="2431" spans="1:4">
      <c r="A2431" s="26" t="s">
        <v>1660</v>
      </c>
      <c r="B2431" s="26"/>
      <c r="C2431" s="28">
        <v>3.5</v>
      </c>
      <c r="D2431" s="166" t="s">
        <v>1661</v>
      </c>
    </row>
    <row r="2432" spans="1:4">
      <c r="A2432" s="26" t="s">
        <v>4080</v>
      </c>
      <c r="B2432" s="26"/>
      <c r="C2432" s="28">
        <v>3.5</v>
      </c>
      <c r="D2432" s="166" t="s">
        <v>1662</v>
      </c>
    </row>
    <row r="2433" spans="1:4">
      <c r="A2433" s="26" t="s">
        <v>4077</v>
      </c>
      <c r="B2433" s="26"/>
      <c r="C2433" s="28">
        <v>3.5</v>
      </c>
      <c r="D2433" s="166" t="s">
        <v>1663</v>
      </c>
    </row>
    <row r="2434" spans="1:4">
      <c r="A2434" s="26" t="s">
        <v>4075</v>
      </c>
      <c r="B2434" s="26"/>
      <c r="C2434" s="28">
        <v>3.5</v>
      </c>
      <c r="D2434" s="166" t="s">
        <v>1664</v>
      </c>
    </row>
    <row r="2435" spans="1:4">
      <c r="A2435" s="26" t="s">
        <v>1665</v>
      </c>
      <c r="B2435" s="26"/>
      <c r="C2435" s="28">
        <v>3.5</v>
      </c>
      <c r="D2435" s="166" t="s">
        <v>1666</v>
      </c>
    </row>
    <row r="2436" spans="1:4">
      <c r="A2436" s="26" t="s">
        <v>4068</v>
      </c>
      <c r="B2436" s="26"/>
      <c r="C2436" s="28">
        <v>3.5</v>
      </c>
      <c r="D2436" s="166" t="s">
        <v>1667</v>
      </c>
    </row>
    <row r="2437" spans="1:4">
      <c r="A2437" s="26" t="s">
        <v>1668</v>
      </c>
      <c r="B2437" s="26"/>
      <c r="C2437" s="28">
        <v>3.5</v>
      </c>
      <c r="D2437" s="166" t="s">
        <v>1669</v>
      </c>
    </row>
    <row r="2438" spans="1:4">
      <c r="A2438" s="26" t="s">
        <v>1670</v>
      </c>
      <c r="B2438" s="26"/>
      <c r="C2438" s="28">
        <v>3.5</v>
      </c>
      <c r="D2438" s="166" t="s">
        <v>1671</v>
      </c>
    </row>
    <row r="2439" spans="1:4">
      <c r="A2439" s="26" t="s">
        <v>1672</v>
      </c>
      <c r="B2439" s="26"/>
      <c r="C2439" s="28">
        <v>3.5</v>
      </c>
      <c r="D2439" s="166" t="s">
        <v>1673</v>
      </c>
    </row>
    <row r="2440" spans="1:4">
      <c r="A2440" s="26" t="s">
        <v>1674</v>
      </c>
      <c r="B2440" s="26"/>
      <c r="C2440" s="28">
        <v>3.5</v>
      </c>
      <c r="D2440" s="166" t="s">
        <v>1675</v>
      </c>
    </row>
    <row r="2441" spans="1:4">
      <c r="A2441" s="26" t="s">
        <v>4153</v>
      </c>
      <c r="B2441" s="26"/>
      <c r="C2441" s="28">
        <v>3.5</v>
      </c>
      <c r="D2441" s="166" t="s">
        <v>1676</v>
      </c>
    </row>
    <row r="2442" spans="1:4">
      <c r="A2442" s="231" t="s">
        <v>4794</v>
      </c>
      <c r="B2442" s="231"/>
      <c r="C2442" s="231"/>
      <c r="D2442" s="231"/>
    </row>
    <row r="2443" spans="1:4">
      <c r="A2443" s="26" t="s">
        <v>1677</v>
      </c>
      <c r="B2443" s="26"/>
      <c r="C2443" s="28"/>
      <c r="D2443" s="166" t="s">
        <v>1678</v>
      </c>
    </row>
    <row r="2444" spans="1:4">
      <c r="A2444" s="26" t="s">
        <v>6270</v>
      </c>
      <c r="B2444" s="26"/>
      <c r="C2444" s="28"/>
      <c r="D2444" s="166" t="s">
        <v>1679</v>
      </c>
    </row>
    <row r="2445" spans="1:4">
      <c r="A2445" s="231" t="s">
        <v>4795</v>
      </c>
      <c r="B2445" s="231"/>
      <c r="C2445" s="231"/>
      <c r="D2445" s="231"/>
    </row>
    <row r="2446" spans="1:4">
      <c r="A2446" s="26" t="s">
        <v>1680</v>
      </c>
      <c r="B2446" s="26"/>
      <c r="C2446" s="37">
        <v>5.5</v>
      </c>
      <c r="D2446" s="166">
        <v>9789953863955</v>
      </c>
    </row>
    <row r="2447" spans="1:4">
      <c r="A2447" s="26" t="s">
        <v>1681</v>
      </c>
      <c r="B2447" s="26"/>
      <c r="C2447" s="37">
        <v>5.5</v>
      </c>
      <c r="D2447" s="166">
        <v>9789953863962</v>
      </c>
    </row>
    <row r="2448" spans="1:4">
      <c r="A2448" s="26" t="s">
        <v>6329</v>
      </c>
      <c r="B2448" s="26"/>
      <c r="C2448" s="37">
        <v>7</v>
      </c>
      <c r="D2448" s="166">
        <v>9953100160</v>
      </c>
    </row>
    <row r="2449" spans="1:4">
      <c r="A2449" s="26" t="s">
        <v>1682</v>
      </c>
      <c r="B2449" s="26"/>
      <c r="C2449" s="37">
        <v>7</v>
      </c>
      <c r="D2449" s="166">
        <v>9953100926</v>
      </c>
    </row>
    <row r="2450" spans="1:4">
      <c r="A2450" s="26" t="s">
        <v>1683</v>
      </c>
      <c r="B2450" s="26"/>
      <c r="C2450" s="37">
        <v>9.5</v>
      </c>
      <c r="D2450" s="166">
        <v>9953100152</v>
      </c>
    </row>
    <row r="2451" spans="1:4">
      <c r="A2451" s="26" t="s">
        <v>1684</v>
      </c>
      <c r="B2451" s="26"/>
      <c r="C2451" s="37">
        <v>9.5</v>
      </c>
      <c r="D2451" s="166">
        <v>9953102163</v>
      </c>
    </row>
    <row r="2452" spans="1:4">
      <c r="A2452" s="26" t="s">
        <v>1685</v>
      </c>
      <c r="B2452" s="26"/>
      <c r="C2452" s="37">
        <v>9.5</v>
      </c>
      <c r="D2452" s="166">
        <v>9953102074</v>
      </c>
    </row>
    <row r="2453" spans="1:4">
      <c r="A2453" s="26" t="s">
        <v>6330</v>
      </c>
      <c r="B2453" s="26"/>
      <c r="C2453" s="37">
        <v>7</v>
      </c>
      <c r="D2453" s="166">
        <v>9953102198</v>
      </c>
    </row>
    <row r="2454" spans="1:4">
      <c r="A2454" s="26" t="s">
        <v>1686</v>
      </c>
      <c r="B2454" s="26"/>
      <c r="C2454" s="37">
        <v>9.5</v>
      </c>
      <c r="D2454" s="166">
        <v>9953102104</v>
      </c>
    </row>
    <row r="2455" spans="1:4" s="19" customFormat="1">
      <c r="A2455" s="26" t="s">
        <v>8005</v>
      </c>
      <c r="B2455" s="26"/>
      <c r="C2455" s="37">
        <v>6</v>
      </c>
      <c r="D2455" s="166">
        <v>9786144229217</v>
      </c>
    </row>
    <row r="2456" spans="1:4">
      <c r="A2456" s="231" t="s">
        <v>6271</v>
      </c>
      <c r="B2456" s="231"/>
      <c r="C2456" s="231"/>
      <c r="D2456" s="231"/>
    </row>
    <row r="2457" spans="1:4">
      <c r="A2457" s="26" t="s">
        <v>1687</v>
      </c>
      <c r="B2457" s="26"/>
      <c r="C2457" s="37">
        <v>5</v>
      </c>
      <c r="D2457" s="166" t="s">
        <v>1688</v>
      </c>
    </row>
    <row r="2458" spans="1:4">
      <c r="A2458" s="26" t="s">
        <v>1645</v>
      </c>
      <c r="B2458" s="26"/>
      <c r="C2458" s="37">
        <v>5</v>
      </c>
      <c r="D2458" s="166">
        <v>9789953865690</v>
      </c>
    </row>
    <row r="2459" spans="1:4">
      <c r="A2459" s="26" t="s">
        <v>1689</v>
      </c>
      <c r="B2459" s="26"/>
      <c r="C2459" s="37">
        <v>5</v>
      </c>
      <c r="D2459" s="166">
        <v>9953860793</v>
      </c>
    </row>
    <row r="2460" spans="1:4">
      <c r="A2460" s="26" t="s">
        <v>1690</v>
      </c>
      <c r="B2460" s="26"/>
      <c r="C2460" s="37">
        <v>5</v>
      </c>
      <c r="D2460" s="166" t="s">
        <v>1691</v>
      </c>
    </row>
    <row r="2461" spans="1:4">
      <c r="A2461" s="26" t="s">
        <v>1665</v>
      </c>
      <c r="B2461" s="26"/>
      <c r="C2461" s="37">
        <v>5</v>
      </c>
      <c r="D2461" s="166" t="s">
        <v>1692</v>
      </c>
    </row>
    <row r="2462" spans="1:4">
      <c r="A2462" s="26" t="s">
        <v>1693</v>
      </c>
      <c r="B2462" s="26"/>
      <c r="C2462" s="37">
        <v>5</v>
      </c>
      <c r="D2462" s="166">
        <v>9953101698</v>
      </c>
    </row>
    <row r="2463" spans="1:4">
      <c r="A2463" s="231" t="s">
        <v>4796</v>
      </c>
      <c r="B2463" s="231"/>
      <c r="C2463" s="231"/>
      <c r="D2463" s="231"/>
    </row>
    <row r="2464" spans="1:4">
      <c r="A2464" s="26" t="s">
        <v>1694</v>
      </c>
      <c r="B2464" s="26"/>
      <c r="C2464" s="37">
        <v>3</v>
      </c>
      <c r="D2464" s="166" t="s">
        <v>1695</v>
      </c>
    </row>
    <row r="2465" spans="1:4">
      <c r="A2465" s="26" t="s">
        <v>1696</v>
      </c>
      <c r="B2465" s="26"/>
      <c r="C2465" s="37">
        <v>3</v>
      </c>
      <c r="D2465" s="166" t="s">
        <v>1697</v>
      </c>
    </row>
    <row r="2466" spans="1:4">
      <c r="A2466" s="231" t="s">
        <v>4800</v>
      </c>
      <c r="B2466" s="231"/>
      <c r="C2466" s="231"/>
      <c r="D2466" s="231"/>
    </row>
    <row r="2467" spans="1:4">
      <c r="A2467" s="26" t="s">
        <v>1698</v>
      </c>
      <c r="B2467" s="26"/>
      <c r="C2467" s="37">
        <v>4</v>
      </c>
      <c r="D2467" s="166" t="s">
        <v>1699</v>
      </c>
    </row>
    <row r="2468" spans="1:4">
      <c r="A2468" s="26" t="s">
        <v>1700</v>
      </c>
      <c r="B2468" s="26"/>
      <c r="C2468" s="37">
        <v>4</v>
      </c>
      <c r="D2468" s="166" t="s">
        <v>1701</v>
      </c>
    </row>
    <row r="2469" spans="1:4">
      <c r="A2469" s="26" t="s">
        <v>1702</v>
      </c>
      <c r="B2469" s="26"/>
      <c r="C2469" s="37">
        <v>4</v>
      </c>
      <c r="D2469" s="166" t="s">
        <v>1703</v>
      </c>
    </row>
    <row r="2470" spans="1:4">
      <c r="A2470" s="26" t="s">
        <v>1704</v>
      </c>
      <c r="B2470" s="26"/>
      <c r="C2470" s="37">
        <v>4</v>
      </c>
      <c r="D2470" s="166" t="s">
        <v>1705</v>
      </c>
    </row>
    <row r="2471" spans="1:4">
      <c r="A2471" s="26" t="s">
        <v>1706</v>
      </c>
      <c r="B2471" s="26"/>
      <c r="C2471" s="37">
        <v>4</v>
      </c>
      <c r="D2471" s="166" t="s">
        <v>1707</v>
      </c>
    </row>
    <row r="2472" spans="1:4">
      <c r="A2472" s="232" t="s">
        <v>4801</v>
      </c>
      <c r="B2472" s="233"/>
      <c r="C2472" s="233"/>
      <c r="D2472" s="234"/>
    </row>
    <row r="2473" spans="1:4">
      <c r="A2473" s="26" t="s">
        <v>1708</v>
      </c>
      <c r="B2473" s="26"/>
      <c r="C2473" s="37">
        <v>1.2</v>
      </c>
      <c r="D2473" s="166" t="s">
        <v>1709</v>
      </c>
    </row>
    <row r="2474" spans="1:4">
      <c r="A2474" s="26" t="s">
        <v>1710</v>
      </c>
      <c r="B2474" s="26"/>
      <c r="C2474" s="37">
        <v>1.2</v>
      </c>
      <c r="D2474" s="166" t="s">
        <v>1711</v>
      </c>
    </row>
    <row r="2475" spans="1:4">
      <c r="A2475" s="26" t="s">
        <v>1712</v>
      </c>
      <c r="B2475" s="26"/>
      <c r="C2475" s="37">
        <v>1.2</v>
      </c>
      <c r="D2475" s="166" t="s">
        <v>1713</v>
      </c>
    </row>
    <row r="2476" spans="1:4">
      <c r="A2476" s="26" t="s">
        <v>1714</v>
      </c>
      <c r="B2476" s="26"/>
      <c r="C2476" s="37">
        <v>1.2</v>
      </c>
      <c r="D2476" s="166" t="s">
        <v>1715</v>
      </c>
    </row>
    <row r="2477" spans="1:4">
      <c r="A2477" s="26" t="s">
        <v>1716</v>
      </c>
      <c r="B2477" s="26"/>
      <c r="C2477" s="37">
        <v>1.2</v>
      </c>
      <c r="D2477" s="166" t="s">
        <v>1717</v>
      </c>
    </row>
    <row r="2478" spans="1:4">
      <c r="A2478" s="26" t="s">
        <v>1718</v>
      </c>
      <c r="B2478" s="26"/>
      <c r="C2478" s="37">
        <v>1.2</v>
      </c>
      <c r="D2478" s="166" t="s">
        <v>1719</v>
      </c>
    </row>
    <row r="2479" spans="1:4">
      <c r="A2479" s="26" t="s">
        <v>1720</v>
      </c>
      <c r="B2479" s="26"/>
      <c r="C2479" s="37">
        <v>7</v>
      </c>
      <c r="D2479" s="166" t="s">
        <v>1028</v>
      </c>
    </row>
    <row r="2480" spans="1:4">
      <c r="A2480" s="231" t="s">
        <v>4802</v>
      </c>
      <c r="B2480" s="231"/>
      <c r="C2480" s="231"/>
      <c r="D2480" s="231"/>
    </row>
    <row r="2481" spans="1:4">
      <c r="A2481" s="270" t="s">
        <v>6792</v>
      </c>
      <c r="B2481" s="271"/>
      <c r="C2481" s="271"/>
      <c r="D2481" s="272"/>
    </row>
    <row r="2482" spans="1:4">
      <c r="A2482" s="26" t="s">
        <v>6331</v>
      </c>
      <c r="B2482" s="26"/>
      <c r="C2482" s="37">
        <v>4</v>
      </c>
      <c r="D2482" s="166" t="s">
        <v>1721</v>
      </c>
    </row>
    <row r="2483" spans="1:4">
      <c r="A2483" s="26" t="s">
        <v>1722</v>
      </c>
      <c r="B2483" s="26"/>
      <c r="C2483" s="37">
        <v>4</v>
      </c>
      <c r="D2483" s="166" t="s">
        <v>1723</v>
      </c>
    </row>
    <row r="2484" spans="1:4">
      <c r="A2484" s="270" t="s">
        <v>6793</v>
      </c>
      <c r="B2484" s="271"/>
      <c r="C2484" s="271"/>
      <c r="D2484" s="272"/>
    </row>
    <row r="2485" spans="1:4">
      <c r="A2485" s="26" t="s">
        <v>1724</v>
      </c>
      <c r="B2485" s="26"/>
      <c r="C2485" s="37">
        <v>4</v>
      </c>
      <c r="D2485" s="166" t="s">
        <v>1725</v>
      </c>
    </row>
    <row r="2486" spans="1:4">
      <c r="A2486" s="26" t="s">
        <v>1726</v>
      </c>
      <c r="B2486" s="26"/>
      <c r="C2486" s="37">
        <v>4</v>
      </c>
      <c r="D2486" s="166" t="s">
        <v>1727</v>
      </c>
    </row>
    <row r="2487" spans="1:4">
      <c r="A2487" s="283" t="s">
        <v>4803</v>
      </c>
      <c r="B2487" s="283"/>
      <c r="C2487" s="283"/>
      <c r="D2487" s="283"/>
    </row>
    <row r="2488" spans="1:4">
      <c r="A2488" s="235" t="s">
        <v>6332</v>
      </c>
      <c r="B2488" s="235"/>
      <c r="C2488" s="235"/>
      <c r="D2488" s="235"/>
    </row>
    <row r="2489" spans="1:4">
      <c r="A2489" s="25" t="s">
        <v>4269</v>
      </c>
      <c r="B2489" s="25"/>
      <c r="C2489" s="28">
        <v>9.5</v>
      </c>
      <c r="D2489" s="166">
        <v>9789953865737</v>
      </c>
    </row>
    <row r="2490" spans="1:4">
      <c r="A2490" s="25" t="s">
        <v>1693</v>
      </c>
      <c r="B2490" s="25"/>
      <c r="C2490" s="28">
        <v>9.5</v>
      </c>
      <c r="D2490" s="166" t="s">
        <v>5665</v>
      </c>
    </row>
    <row r="2491" spans="1:4">
      <c r="A2491" s="25" t="s">
        <v>1728</v>
      </c>
      <c r="B2491" s="25"/>
      <c r="C2491" s="28">
        <v>9.5</v>
      </c>
      <c r="D2491" s="166" t="s">
        <v>1729</v>
      </c>
    </row>
    <row r="2492" spans="1:4">
      <c r="A2492" s="25" t="s">
        <v>1730</v>
      </c>
      <c r="B2492" s="25"/>
      <c r="C2492" s="28">
        <v>9.5</v>
      </c>
      <c r="D2492" s="166">
        <v>9789953864600</v>
      </c>
    </row>
    <row r="2493" spans="1:4">
      <c r="A2493" s="25" t="s">
        <v>1731</v>
      </c>
      <c r="B2493" s="25"/>
      <c r="C2493" s="28">
        <v>9.5</v>
      </c>
      <c r="D2493" s="166">
        <v>9953339627</v>
      </c>
    </row>
    <row r="2494" spans="1:4">
      <c r="A2494" s="25" t="s">
        <v>1732</v>
      </c>
      <c r="B2494" s="25"/>
      <c r="C2494" s="28">
        <v>9.5</v>
      </c>
      <c r="D2494" s="166" t="s">
        <v>1733</v>
      </c>
    </row>
    <row r="2495" spans="1:4">
      <c r="A2495" s="25" t="s">
        <v>1734</v>
      </c>
      <c r="B2495" s="25"/>
      <c r="C2495" s="28">
        <v>9.5</v>
      </c>
      <c r="D2495" s="166">
        <v>9953860602</v>
      </c>
    </row>
    <row r="2496" spans="1:4">
      <c r="A2496" s="25" t="s">
        <v>1735</v>
      </c>
      <c r="B2496" s="25"/>
      <c r="C2496" s="28">
        <v>9.5</v>
      </c>
      <c r="D2496" s="166" t="s">
        <v>1736</v>
      </c>
    </row>
    <row r="2497" spans="1:4">
      <c r="A2497" s="25" t="s">
        <v>1737</v>
      </c>
      <c r="B2497" s="25"/>
      <c r="C2497" s="28">
        <v>9.5</v>
      </c>
      <c r="D2497" s="166">
        <v>9953861129</v>
      </c>
    </row>
    <row r="2498" spans="1:4">
      <c r="A2498" s="25" t="s">
        <v>1738</v>
      </c>
      <c r="B2498" s="25"/>
      <c r="C2498" s="28">
        <v>9.5</v>
      </c>
      <c r="D2498" s="166">
        <v>9953330484</v>
      </c>
    </row>
    <row r="2499" spans="1:4">
      <c r="A2499" s="25" t="s">
        <v>4068</v>
      </c>
      <c r="B2499" s="25"/>
      <c r="C2499" s="28">
        <v>9.5</v>
      </c>
      <c r="D2499" s="166" t="s">
        <v>1739</v>
      </c>
    </row>
    <row r="2500" spans="1:4">
      <c r="A2500" s="25" t="s">
        <v>1740</v>
      </c>
      <c r="B2500" s="25"/>
      <c r="C2500" s="28">
        <v>9.5</v>
      </c>
      <c r="D2500" s="166" t="s">
        <v>1741</v>
      </c>
    </row>
    <row r="2501" spans="1:4">
      <c r="A2501" s="25" t="s">
        <v>1742</v>
      </c>
      <c r="B2501" s="25"/>
      <c r="C2501" s="28">
        <v>9.5</v>
      </c>
      <c r="D2501" s="166">
        <v>9953102201</v>
      </c>
    </row>
    <row r="2502" spans="1:4">
      <c r="A2502" s="25" t="s">
        <v>6333</v>
      </c>
      <c r="B2502" s="25"/>
      <c r="C2502" s="28">
        <v>12</v>
      </c>
      <c r="D2502" s="166">
        <v>9789953869827</v>
      </c>
    </row>
    <row r="2503" spans="1:4">
      <c r="A2503" s="25" t="s">
        <v>1743</v>
      </c>
      <c r="B2503" s="25"/>
      <c r="C2503" s="28">
        <v>9.5</v>
      </c>
      <c r="D2503" s="166" t="s">
        <v>1744</v>
      </c>
    </row>
    <row r="2504" spans="1:4">
      <c r="A2504" s="25" t="s">
        <v>1745</v>
      </c>
      <c r="B2504" s="25"/>
      <c r="C2504" s="28">
        <v>9.5</v>
      </c>
      <c r="D2504" s="166" t="s">
        <v>1746</v>
      </c>
    </row>
    <row r="2505" spans="1:4">
      <c r="A2505" s="25" t="s">
        <v>1747</v>
      </c>
      <c r="B2505" s="25"/>
      <c r="C2505" s="28">
        <v>9.5</v>
      </c>
      <c r="D2505" s="166" t="s">
        <v>1748</v>
      </c>
    </row>
    <row r="2506" spans="1:4">
      <c r="A2506" s="25" t="s">
        <v>4274</v>
      </c>
      <c r="B2506" s="25"/>
      <c r="C2506" s="28">
        <v>9.5</v>
      </c>
      <c r="D2506" s="166" t="s">
        <v>1749</v>
      </c>
    </row>
    <row r="2507" spans="1:4">
      <c r="A2507" s="25" t="s">
        <v>6032</v>
      </c>
      <c r="B2507" s="25"/>
      <c r="C2507" s="28">
        <v>9.5</v>
      </c>
      <c r="D2507" s="166" t="s">
        <v>1750</v>
      </c>
    </row>
    <row r="2508" spans="1:4">
      <c r="A2508" s="235" t="s">
        <v>6792</v>
      </c>
      <c r="B2508" s="235"/>
      <c r="C2508" s="235"/>
      <c r="D2508" s="235"/>
    </row>
    <row r="2509" spans="1:4">
      <c r="A2509" s="26" t="s">
        <v>1751</v>
      </c>
      <c r="B2509" s="26"/>
      <c r="C2509" s="28">
        <v>12</v>
      </c>
      <c r="D2509" s="166" t="s">
        <v>1752</v>
      </c>
    </row>
    <row r="2510" spans="1:4">
      <c r="A2510" s="26" t="s">
        <v>1753</v>
      </c>
      <c r="B2510" s="26"/>
      <c r="C2510" s="28">
        <v>9.5</v>
      </c>
      <c r="D2510" s="166" t="s">
        <v>1754</v>
      </c>
    </row>
    <row r="2511" spans="1:4">
      <c r="A2511" s="26" t="s">
        <v>1755</v>
      </c>
      <c r="B2511" s="26"/>
      <c r="C2511" s="28">
        <v>9.5</v>
      </c>
      <c r="D2511" s="166" t="s">
        <v>1756</v>
      </c>
    </row>
    <row r="2512" spans="1:4">
      <c r="A2512" s="26" t="s">
        <v>6334</v>
      </c>
      <c r="B2512" s="26"/>
      <c r="C2512" s="28">
        <v>12</v>
      </c>
      <c r="D2512" s="166" t="s">
        <v>1757</v>
      </c>
    </row>
    <row r="2513" spans="1:4">
      <c r="A2513" s="231" t="s">
        <v>4804</v>
      </c>
      <c r="B2513" s="231"/>
      <c r="C2513" s="231"/>
      <c r="D2513" s="231"/>
    </row>
    <row r="2514" spans="1:4">
      <c r="A2514" s="25" t="s">
        <v>1758</v>
      </c>
      <c r="B2514" s="25"/>
      <c r="C2514" s="28">
        <v>5</v>
      </c>
      <c r="D2514" s="166" t="s">
        <v>1759</v>
      </c>
    </row>
    <row r="2515" spans="1:4">
      <c r="A2515" s="25" t="s">
        <v>1760</v>
      </c>
      <c r="B2515" s="25"/>
      <c r="C2515" s="28">
        <v>5</v>
      </c>
      <c r="D2515" s="166" t="s">
        <v>1761</v>
      </c>
    </row>
    <row r="2516" spans="1:4">
      <c r="A2516" s="25" t="s">
        <v>1762</v>
      </c>
      <c r="B2516" s="25"/>
      <c r="C2516" s="28">
        <v>5</v>
      </c>
      <c r="D2516" s="166" t="s">
        <v>1763</v>
      </c>
    </row>
    <row r="2517" spans="1:4">
      <c r="A2517" s="25" t="s">
        <v>1764</v>
      </c>
      <c r="B2517" s="25"/>
      <c r="C2517" s="28">
        <v>5</v>
      </c>
      <c r="D2517" s="166" t="s">
        <v>1765</v>
      </c>
    </row>
    <row r="2518" spans="1:4">
      <c r="A2518" s="25" t="s">
        <v>1766</v>
      </c>
      <c r="B2518" s="25"/>
      <c r="C2518" s="28">
        <v>5</v>
      </c>
      <c r="D2518" s="166" t="s">
        <v>1767</v>
      </c>
    </row>
    <row r="2519" spans="1:4">
      <c r="A2519" s="25" t="s">
        <v>1768</v>
      </c>
      <c r="B2519" s="25"/>
      <c r="C2519" s="28">
        <v>5</v>
      </c>
      <c r="D2519" s="166" t="s">
        <v>1769</v>
      </c>
    </row>
    <row r="2520" spans="1:4">
      <c r="A2520" s="25" t="s">
        <v>1770</v>
      </c>
      <c r="B2520" s="25"/>
      <c r="C2520" s="28">
        <v>5</v>
      </c>
      <c r="D2520" s="166">
        <v>9953339279</v>
      </c>
    </row>
    <row r="2521" spans="1:4">
      <c r="A2521" s="25" t="s">
        <v>1771</v>
      </c>
      <c r="B2521" s="25"/>
      <c r="C2521" s="28">
        <v>5</v>
      </c>
      <c r="D2521" s="166">
        <v>9953339260</v>
      </c>
    </row>
    <row r="2522" spans="1:4">
      <c r="A2522" s="25" t="s">
        <v>1772</v>
      </c>
      <c r="B2522" s="25"/>
      <c r="C2522" s="28">
        <v>5</v>
      </c>
      <c r="D2522" s="166" t="s">
        <v>1773</v>
      </c>
    </row>
    <row r="2523" spans="1:4">
      <c r="A2523" s="25" t="s">
        <v>1774</v>
      </c>
      <c r="B2523" s="25"/>
      <c r="C2523" s="28">
        <v>5</v>
      </c>
      <c r="D2523" s="166" t="s">
        <v>1775</v>
      </c>
    </row>
    <row r="2524" spans="1:4">
      <c r="A2524" s="25" t="s">
        <v>1776</v>
      </c>
      <c r="B2524" s="25"/>
      <c r="C2524" s="28">
        <v>5</v>
      </c>
      <c r="D2524" s="166" t="s">
        <v>1777</v>
      </c>
    </row>
    <row r="2525" spans="1:4">
      <c r="A2525" s="25" t="s">
        <v>1778</v>
      </c>
      <c r="B2525" s="25"/>
      <c r="C2525" s="28">
        <v>5</v>
      </c>
      <c r="D2525" s="166" t="s">
        <v>1779</v>
      </c>
    </row>
    <row r="2526" spans="1:4">
      <c r="A2526" s="25" t="s">
        <v>1780</v>
      </c>
      <c r="B2526" s="25"/>
      <c r="C2526" s="28">
        <v>5</v>
      </c>
      <c r="D2526" s="166" t="s">
        <v>1781</v>
      </c>
    </row>
    <row r="2527" spans="1:4">
      <c r="A2527" s="25" t="s">
        <v>1782</v>
      </c>
      <c r="B2527" s="25"/>
      <c r="C2527" s="28">
        <v>5</v>
      </c>
      <c r="D2527" s="166">
        <v>9953336032</v>
      </c>
    </row>
    <row r="2528" spans="1:4">
      <c r="A2528" s="25" t="s">
        <v>1783</v>
      </c>
      <c r="B2528" s="25"/>
      <c r="C2528" s="28">
        <v>5</v>
      </c>
      <c r="D2528" s="166" t="s">
        <v>1784</v>
      </c>
    </row>
    <row r="2529" spans="1:4">
      <c r="A2529" s="25" t="s">
        <v>1785</v>
      </c>
      <c r="B2529" s="25"/>
      <c r="C2529" s="28">
        <v>5</v>
      </c>
      <c r="D2529" s="166" t="s">
        <v>1786</v>
      </c>
    </row>
    <row r="2530" spans="1:4">
      <c r="A2530" s="231" t="s">
        <v>4805</v>
      </c>
      <c r="B2530" s="231"/>
      <c r="C2530" s="231"/>
      <c r="D2530" s="231"/>
    </row>
    <row r="2531" spans="1:4">
      <c r="A2531" s="25" t="s">
        <v>1787</v>
      </c>
      <c r="B2531" s="25"/>
      <c r="C2531" s="28">
        <v>5.5</v>
      </c>
      <c r="D2531" s="166">
        <v>9953333262</v>
      </c>
    </row>
    <row r="2532" spans="1:4">
      <c r="A2532" s="25" t="s">
        <v>1788</v>
      </c>
      <c r="B2532" s="25"/>
      <c r="C2532" s="28">
        <v>5.5</v>
      </c>
      <c r="D2532" s="166">
        <v>9953333270</v>
      </c>
    </row>
    <row r="2533" spans="1:4">
      <c r="A2533" s="25" t="s">
        <v>1789</v>
      </c>
      <c r="B2533" s="25"/>
      <c r="C2533" s="28">
        <v>5.5</v>
      </c>
      <c r="D2533" s="166">
        <v>9953333289</v>
      </c>
    </row>
    <row r="2534" spans="1:4">
      <c r="A2534" s="25" t="s">
        <v>1790</v>
      </c>
      <c r="B2534" s="25"/>
      <c r="C2534" s="28">
        <v>5.5</v>
      </c>
      <c r="D2534" s="166">
        <v>9953333297</v>
      </c>
    </row>
    <row r="2535" spans="1:4">
      <c r="A2535" s="25" t="s">
        <v>1791</v>
      </c>
      <c r="B2535" s="25"/>
      <c r="C2535" s="28">
        <v>5.5</v>
      </c>
      <c r="D2535" s="166">
        <v>9953333319</v>
      </c>
    </row>
    <row r="2536" spans="1:4">
      <c r="A2536" s="25" t="s">
        <v>1792</v>
      </c>
      <c r="B2536" s="25"/>
      <c r="C2536" s="28">
        <v>5.5</v>
      </c>
      <c r="D2536" s="166">
        <v>9953333300</v>
      </c>
    </row>
    <row r="2537" spans="1:4">
      <c r="A2537" s="25" t="s">
        <v>7838</v>
      </c>
      <c r="B2537" s="25"/>
      <c r="C2537" s="28">
        <v>12</v>
      </c>
      <c r="D2537" s="166">
        <v>9786144227558</v>
      </c>
    </row>
    <row r="2538" spans="1:4" s="19" customFormat="1">
      <c r="A2538" s="101" t="s">
        <v>7926</v>
      </c>
      <c r="B2538" s="101"/>
      <c r="C2538" s="145"/>
      <c r="D2538" s="177"/>
    </row>
    <row r="2539" spans="1:4">
      <c r="A2539" s="25" t="s">
        <v>7927</v>
      </c>
      <c r="B2539" s="25"/>
      <c r="C2539" s="28">
        <v>12</v>
      </c>
      <c r="D2539" s="166">
        <v>9786144228302</v>
      </c>
    </row>
    <row r="2540" spans="1:4" s="19" customFormat="1">
      <c r="A2540" s="25" t="s">
        <v>7928</v>
      </c>
      <c r="B2540" s="25"/>
      <c r="C2540" s="28">
        <v>16</v>
      </c>
      <c r="D2540" s="166">
        <v>9786144228265</v>
      </c>
    </row>
    <row r="2541" spans="1:4" s="19" customFormat="1">
      <c r="A2541" s="25" t="s">
        <v>7929</v>
      </c>
      <c r="B2541" s="25"/>
      <c r="C2541" s="28">
        <v>15.5</v>
      </c>
      <c r="D2541" s="166">
        <v>9786144228432</v>
      </c>
    </row>
    <row r="2542" spans="1:4" s="19" customFormat="1">
      <c r="A2542" s="25" t="s">
        <v>8133</v>
      </c>
      <c r="B2542" s="25"/>
      <c r="C2542" s="28">
        <v>10</v>
      </c>
      <c r="D2542" s="166">
        <v>9786140500235</v>
      </c>
    </row>
    <row r="2543" spans="1:4">
      <c r="A2543" s="231" t="s">
        <v>4806</v>
      </c>
      <c r="B2543" s="231"/>
      <c r="C2543" s="231"/>
      <c r="D2543" s="231"/>
    </row>
    <row r="2544" spans="1:4">
      <c r="A2544" s="25" t="s">
        <v>4270</v>
      </c>
      <c r="B2544" s="25"/>
      <c r="C2544" s="37">
        <v>5</v>
      </c>
      <c r="D2544" s="166">
        <v>9953101426</v>
      </c>
    </row>
    <row r="2545" spans="1:4">
      <c r="A2545" s="25" t="s">
        <v>1793</v>
      </c>
      <c r="B2545" s="25"/>
      <c r="C2545" s="37">
        <v>5</v>
      </c>
      <c r="D2545" s="166">
        <v>9953101434</v>
      </c>
    </row>
    <row r="2546" spans="1:4">
      <c r="A2546" s="25" t="s">
        <v>6335</v>
      </c>
      <c r="B2546" s="25"/>
      <c r="C2546" s="37">
        <v>5</v>
      </c>
      <c r="D2546" s="166">
        <v>9953102252</v>
      </c>
    </row>
    <row r="2547" spans="1:4">
      <c r="A2547" s="25" t="s">
        <v>6336</v>
      </c>
      <c r="B2547" s="25"/>
      <c r="C2547" s="37">
        <v>5</v>
      </c>
      <c r="D2547" s="166">
        <v>9953102244</v>
      </c>
    </row>
    <row r="2548" spans="1:4">
      <c r="A2548" s="25" t="s">
        <v>6337</v>
      </c>
      <c r="B2548" s="25"/>
      <c r="C2548" s="37">
        <v>5</v>
      </c>
      <c r="D2548" s="166">
        <v>9953102279</v>
      </c>
    </row>
    <row r="2549" spans="1:4">
      <c r="A2549" s="25" t="s">
        <v>6338</v>
      </c>
      <c r="B2549" s="25"/>
      <c r="C2549" s="37">
        <v>5</v>
      </c>
      <c r="D2549" s="166">
        <v>9953102260</v>
      </c>
    </row>
    <row r="2550" spans="1:4" s="19" customFormat="1">
      <c r="A2550" s="297" t="s">
        <v>4807</v>
      </c>
      <c r="B2550" s="297"/>
      <c r="C2550" s="297"/>
      <c r="D2550" s="297"/>
    </row>
    <row r="2551" spans="1:4" s="19" customFormat="1">
      <c r="A2551" s="25" t="s">
        <v>1794</v>
      </c>
      <c r="B2551" s="25"/>
      <c r="C2551" s="28">
        <v>11</v>
      </c>
      <c r="D2551" s="166">
        <v>9789953864594</v>
      </c>
    </row>
    <row r="2552" spans="1:4">
      <c r="A2552" s="25" t="s">
        <v>1795</v>
      </c>
      <c r="B2552" s="25"/>
      <c r="C2552" s="28">
        <v>11</v>
      </c>
      <c r="D2552" s="166" t="s">
        <v>1796</v>
      </c>
    </row>
    <row r="2553" spans="1:4">
      <c r="A2553" s="25" t="s">
        <v>7567</v>
      </c>
      <c r="B2553" s="25"/>
      <c r="C2553" s="28">
        <v>10</v>
      </c>
      <c r="D2553" s="166">
        <v>9786144225417</v>
      </c>
    </row>
    <row r="2554" spans="1:4" s="19" customFormat="1">
      <c r="A2554" s="25" t="s">
        <v>7773</v>
      </c>
      <c r="B2554" s="25"/>
      <c r="C2554" s="28">
        <v>17</v>
      </c>
      <c r="D2554" s="166">
        <v>9786144227268</v>
      </c>
    </row>
    <row r="2555" spans="1:4">
      <c r="A2555" s="25" t="s">
        <v>7886</v>
      </c>
      <c r="B2555" s="25"/>
      <c r="C2555" s="28">
        <v>15</v>
      </c>
      <c r="D2555" s="166">
        <v>9786144228289</v>
      </c>
    </row>
    <row r="2556" spans="1:4" s="19" customFormat="1">
      <c r="A2556" s="25" t="s">
        <v>8145</v>
      </c>
      <c r="B2556" s="25"/>
      <c r="C2556" s="28">
        <v>18</v>
      </c>
      <c r="D2556" s="166">
        <v>9786140500433</v>
      </c>
    </row>
    <row r="2557" spans="1:4" s="19" customFormat="1">
      <c r="A2557" s="25" t="s">
        <v>8271</v>
      </c>
      <c r="B2557" s="25"/>
      <c r="C2557" s="28">
        <v>18</v>
      </c>
      <c r="D2557" s="166">
        <v>9786140501256</v>
      </c>
    </row>
    <row r="2558" spans="1:4">
      <c r="A2558" s="232" t="s">
        <v>4808</v>
      </c>
      <c r="B2558" s="233"/>
      <c r="C2558" s="233"/>
      <c r="D2558" s="234"/>
    </row>
    <row r="2559" spans="1:4">
      <c r="A2559" s="25" t="s">
        <v>1794</v>
      </c>
      <c r="B2559" s="25"/>
      <c r="C2559" s="28">
        <v>12</v>
      </c>
      <c r="D2559" s="166" t="s">
        <v>2736</v>
      </c>
    </row>
    <row r="2560" spans="1:4">
      <c r="A2560" s="25" t="s">
        <v>1693</v>
      </c>
      <c r="B2560" s="25"/>
      <c r="C2560" s="28">
        <v>12</v>
      </c>
      <c r="D2560" s="166">
        <v>9771607197</v>
      </c>
    </row>
    <row r="2561" spans="1:4">
      <c r="A2561" s="231" t="s">
        <v>4809</v>
      </c>
      <c r="B2561" s="231"/>
      <c r="C2561" s="231"/>
      <c r="D2561" s="231"/>
    </row>
    <row r="2562" spans="1:4">
      <c r="A2562" s="25" t="s">
        <v>1797</v>
      </c>
      <c r="B2562" s="25"/>
      <c r="C2562" s="28">
        <v>12</v>
      </c>
      <c r="D2562" s="166">
        <v>9953333777</v>
      </c>
    </row>
    <row r="2563" spans="1:4">
      <c r="A2563" s="25" t="s">
        <v>6339</v>
      </c>
      <c r="B2563" s="25"/>
      <c r="C2563" s="28">
        <v>12</v>
      </c>
      <c r="D2563" s="166">
        <v>9953333769</v>
      </c>
    </row>
    <row r="2564" spans="1:4">
      <c r="A2564" s="25" t="s">
        <v>1798</v>
      </c>
      <c r="B2564" s="25"/>
      <c r="C2564" s="28">
        <v>12</v>
      </c>
      <c r="D2564" s="166">
        <v>9953333785</v>
      </c>
    </row>
    <row r="2565" spans="1:4">
      <c r="A2565" s="231" t="s">
        <v>4810</v>
      </c>
      <c r="B2565" s="231"/>
      <c r="C2565" s="231"/>
      <c r="D2565" s="231"/>
    </row>
    <row r="2566" spans="1:4">
      <c r="A2566" s="25" t="s">
        <v>1799</v>
      </c>
      <c r="B2566" s="25"/>
      <c r="C2566" s="28">
        <v>27.5</v>
      </c>
      <c r="D2566" s="166">
        <v>9953337764</v>
      </c>
    </row>
    <row r="2567" spans="1:4">
      <c r="A2567" s="25" t="s">
        <v>1800</v>
      </c>
      <c r="B2567" s="25"/>
      <c r="C2567" s="28">
        <v>22</v>
      </c>
      <c r="D2567" s="166">
        <v>9953101051</v>
      </c>
    </row>
    <row r="2568" spans="1:4">
      <c r="A2568" s="25" t="s">
        <v>1801</v>
      </c>
      <c r="B2568" s="25"/>
      <c r="C2568" s="28">
        <v>14.25</v>
      </c>
      <c r="D2568" s="166">
        <v>9953102872</v>
      </c>
    </row>
    <row r="2569" spans="1:4" s="14" customFormat="1">
      <c r="A2569" s="25" t="s">
        <v>1802</v>
      </c>
      <c r="B2569" s="25"/>
      <c r="C2569" s="28">
        <v>29.5</v>
      </c>
      <c r="D2569" s="166">
        <v>9953336016</v>
      </c>
    </row>
    <row r="2570" spans="1:4">
      <c r="A2570" s="25" t="s">
        <v>1803</v>
      </c>
      <c r="B2570" s="25"/>
      <c r="C2570" s="37">
        <v>20</v>
      </c>
      <c r="D2570" s="166">
        <v>9789953863146</v>
      </c>
    </row>
    <row r="2571" spans="1:4">
      <c r="A2571" s="25" t="s">
        <v>1804</v>
      </c>
      <c r="B2571" s="25"/>
      <c r="C2571" s="37">
        <v>30</v>
      </c>
      <c r="D2571" s="166">
        <v>9789953864686</v>
      </c>
    </row>
    <row r="2572" spans="1:4">
      <c r="A2572" s="295" t="s">
        <v>6340</v>
      </c>
      <c r="B2572" s="295"/>
      <c r="C2572" s="295"/>
      <c r="D2572" s="295"/>
    </row>
    <row r="2573" spans="1:4">
      <c r="A2573" s="25" t="s">
        <v>1805</v>
      </c>
      <c r="B2573" s="25"/>
      <c r="C2573" s="37">
        <v>34</v>
      </c>
      <c r="D2573" s="166">
        <v>9789953865362</v>
      </c>
    </row>
    <row r="2574" spans="1:4" s="19" customFormat="1">
      <c r="A2574" s="25" t="s">
        <v>1806</v>
      </c>
      <c r="B2574" s="25"/>
      <c r="C2574" s="37">
        <v>20</v>
      </c>
      <c r="D2574" s="166">
        <v>9789953864945</v>
      </c>
    </row>
    <row r="2575" spans="1:4">
      <c r="A2575" s="25" t="s">
        <v>6341</v>
      </c>
      <c r="B2575" s="25"/>
      <c r="C2575" s="37">
        <v>34</v>
      </c>
      <c r="D2575" s="166">
        <v>9789953867076</v>
      </c>
    </row>
    <row r="2576" spans="1:4">
      <c r="A2576" s="25" t="s">
        <v>2734</v>
      </c>
      <c r="B2576" s="25"/>
      <c r="C2576" s="28">
        <v>9</v>
      </c>
      <c r="D2576" s="166" t="s">
        <v>2735</v>
      </c>
    </row>
    <row r="2577" spans="1:4">
      <c r="A2577" s="25" t="s">
        <v>5772</v>
      </c>
      <c r="B2577" s="47"/>
      <c r="C2577" s="28">
        <v>33</v>
      </c>
      <c r="D2577" s="166">
        <v>9786144221495</v>
      </c>
    </row>
    <row r="2578" spans="1:4">
      <c r="A2578" s="231" t="s">
        <v>4811</v>
      </c>
      <c r="B2578" s="231"/>
      <c r="C2578" s="231"/>
      <c r="D2578" s="231"/>
    </row>
    <row r="2579" spans="1:4">
      <c r="A2579" s="25" t="s">
        <v>6033</v>
      </c>
      <c r="B2579" s="25"/>
      <c r="C2579" s="28">
        <v>8.5</v>
      </c>
      <c r="D2579" s="166" t="s">
        <v>1807</v>
      </c>
    </row>
    <row r="2580" spans="1:4">
      <c r="A2580" s="25" t="s">
        <v>1808</v>
      </c>
      <c r="B2580" s="25"/>
      <c r="C2580" s="28">
        <v>11</v>
      </c>
      <c r="D2580" s="166">
        <v>9953861595</v>
      </c>
    </row>
    <row r="2581" spans="1:4">
      <c r="A2581" s="25" t="s">
        <v>1809</v>
      </c>
      <c r="B2581" s="25"/>
      <c r="C2581" s="28">
        <v>11</v>
      </c>
      <c r="D2581" s="166">
        <v>9953105642</v>
      </c>
    </row>
    <row r="2582" spans="1:4">
      <c r="A2582" s="25" t="s">
        <v>1810</v>
      </c>
      <c r="B2582" s="25"/>
      <c r="C2582" s="28">
        <v>11</v>
      </c>
      <c r="D2582" s="166">
        <v>9953336261</v>
      </c>
    </row>
    <row r="2583" spans="1:4">
      <c r="A2583" s="25" t="s">
        <v>1811</v>
      </c>
      <c r="B2583" s="25"/>
      <c r="C2583" s="28">
        <v>11</v>
      </c>
      <c r="D2583" s="166">
        <v>9789953865676</v>
      </c>
    </row>
    <row r="2584" spans="1:4">
      <c r="A2584" s="25" t="s">
        <v>4177</v>
      </c>
      <c r="B2584" s="25"/>
      <c r="C2584" s="28">
        <v>11</v>
      </c>
      <c r="D2584" s="166" t="s">
        <v>1812</v>
      </c>
    </row>
    <row r="2585" spans="1:4">
      <c r="A2585" s="25" t="s">
        <v>1813</v>
      </c>
      <c r="B2585" s="25"/>
      <c r="C2585" s="28">
        <v>11</v>
      </c>
      <c r="D2585" s="166" t="s">
        <v>1814</v>
      </c>
    </row>
    <row r="2586" spans="1:4">
      <c r="A2586" s="25" t="s">
        <v>1815</v>
      </c>
      <c r="B2586" s="25"/>
      <c r="C2586" s="28">
        <v>11</v>
      </c>
      <c r="D2586" s="166">
        <v>9953336288</v>
      </c>
    </row>
    <row r="2587" spans="1:4">
      <c r="A2587" s="25" t="s">
        <v>1816</v>
      </c>
      <c r="B2587" s="25"/>
      <c r="C2587" s="28">
        <v>11</v>
      </c>
      <c r="D2587" s="166">
        <v>9789953865669</v>
      </c>
    </row>
    <row r="2588" spans="1:4">
      <c r="A2588" s="25" t="s">
        <v>1817</v>
      </c>
      <c r="B2588" s="25"/>
      <c r="C2588" s="28">
        <v>11</v>
      </c>
      <c r="D2588" s="166">
        <v>9953102309</v>
      </c>
    </row>
    <row r="2589" spans="1:4">
      <c r="A2589" s="25" t="s">
        <v>1818</v>
      </c>
      <c r="B2589" s="25"/>
      <c r="C2589" s="28">
        <v>11</v>
      </c>
      <c r="D2589" s="166">
        <v>9953338736</v>
      </c>
    </row>
    <row r="2590" spans="1:4">
      <c r="A2590" s="231" t="s">
        <v>4812</v>
      </c>
      <c r="B2590" s="231"/>
      <c r="C2590" s="231"/>
      <c r="D2590" s="231"/>
    </row>
    <row r="2591" spans="1:4">
      <c r="A2591" s="25" t="s">
        <v>1819</v>
      </c>
      <c r="B2591" s="25"/>
      <c r="C2591" s="28">
        <v>12</v>
      </c>
      <c r="D2591" s="166">
        <v>9953103259</v>
      </c>
    </row>
    <row r="2592" spans="1:4">
      <c r="A2592" s="25" t="s">
        <v>1820</v>
      </c>
      <c r="B2592" s="25"/>
      <c r="C2592" s="28">
        <v>12</v>
      </c>
      <c r="D2592" s="166" t="s">
        <v>1821</v>
      </c>
    </row>
    <row r="2593" spans="1:4" s="19" customFormat="1">
      <c r="A2593" s="25" t="s">
        <v>1822</v>
      </c>
      <c r="B2593" s="25"/>
      <c r="C2593" s="28">
        <v>13.25</v>
      </c>
      <c r="D2593" s="166">
        <v>9953336164</v>
      </c>
    </row>
    <row r="2594" spans="1:4">
      <c r="A2594" s="25" t="s">
        <v>1823</v>
      </c>
      <c r="B2594" s="25"/>
      <c r="C2594" s="28">
        <v>7.75</v>
      </c>
      <c r="D2594" s="166">
        <v>9953334560</v>
      </c>
    </row>
    <row r="2595" spans="1:4">
      <c r="A2595" s="25" t="s">
        <v>5504</v>
      </c>
      <c r="B2595" s="25"/>
      <c r="C2595" s="28">
        <v>16</v>
      </c>
      <c r="D2595" s="166">
        <v>9789953867588</v>
      </c>
    </row>
    <row r="2596" spans="1:4">
      <c r="A2596" s="25" t="s">
        <v>7599</v>
      </c>
      <c r="B2596" s="25"/>
      <c r="C2596" s="28">
        <v>14</v>
      </c>
      <c r="D2596" s="166">
        <v>9786144225547</v>
      </c>
    </row>
    <row r="2597" spans="1:4">
      <c r="A2597" s="232" t="s">
        <v>4813</v>
      </c>
      <c r="B2597" s="233"/>
      <c r="C2597" s="233"/>
      <c r="D2597" s="234"/>
    </row>
    <row r="2598" spans="1:4">
      <c r="A2598" s="25" t="s">
        <v>1824</v>
      </c>
      <c r="B2598" s="25"/>
      <c r="C2598" s="28">
        <v>7</v>
      </c>
      <c r="D2598" s="166">
        <v>9953860599</v>
      </c>
    </row>
    <row r="2599" spans="1:4">
      <c r="A2599" s="25" t="s">
        <v>1825</v>
      </c>
      <c r="B2599" s="25"/>
      <c r="C2599" s="28">
        <v>7</v>
      </c>
      <c r="D2599" s="166">
        <v>9953860580</v>
      </c>
    </row>
    <row r="2600" spans="1:4">
      <c r="A2600" s="25" t="s">
        <v>1826</v>
      </c>
      <c r="B2600" s="25"/>
      <c r="C2600" s="28">
        <v>6</v>
      </c>
      <c r="D2600" s="166" t="s">
        <v>1827</v>
      </c>
    </row>
    <row r="2601" spans="1:4">
      <c r="A2601" s="25" t="s">
        <v>1828</v>
      </c>
      <c r="B2601" s="25"/>
      <c r="C2601" s="28">
        <v>11</v>
      </c>
      <c r="D2601" s="166">
        <v>9953102139</v>
      </c>
    </row>
    <row r="2602" spans="1:4">
      <c r="A2602" s="25" t="s">
        <v>1829</v>
      </c>
      <c r="B2602" s="25"/>
      <c r="C2602" s="28">
        <v>15</v>
      </c>
      <c r="D2602" s="166">
        <v>9953335532</v>
      </c>
    </row>
    <row r="2603" spans="1:4">
      <c r="A2603" s="25" t="s">
        <v>6342</v>
      </c>
      <c r="B2603" s="25"/>
      <c r="C2603" s="28">
        <v>30</v>
      </c>
      <c r="D2603" s="166">
        <v>9789953866406</v>
      </c>
    </row>
    <row r="2604" spans="1:4" s="19" customFormat="1">
      <c r="A2604" s="25" t="s">
        <v>6343</v>
      </c>
      <c r="B2604" s="25"/>
      <c r="C2604" s="28">
        <v>13</v>
      </c>
      <c r="D2604" s="166">
        <v>9789953867069</v>
      </c>
    </row>
    <row r="2605" spans="1:4" s="19" customFormat="1">
      <c r="A2605" s="25" t="s">
        <v>6344</v>
      </c>
      <c r="B2605" s="25"/>
      <c r="C2605" s="28">
        <v>16</v>
      </c>
      <c r="D2605" s="166">
        <v>9789953866819</v>
      </c>
    </row>
    <row r="2606" spans="1:4" s="19" customFormat="1">
      <c r="A2606" s="25" t="s">
        <v>5505</v>
      </c>
      <c r="B2606" s="25"/>
      <c r="C2606" s="28">
        <v>15</v>
      </c>
      <c r="D2606" s="166">
        <v>9789953868295</v>
      </c>
    </row>
    <row r="2607" spans="1:4">
      <c r="A2607" s="25" t="s">
        <v>7540</v>
      </c>
      <c r="B2607" s="25"/>
      <c r="C2607" s="28">
        <v>13</v>
      </c>
      <c r="D2607" s="166">
        <v>9786144225226</v>
      </c>
    </row>
    <row r="2608" spans="1:4">
      <c r="A2608" s="25" t="s">
        <v>7609</v>
      </c>
      <c r="B2608" s="25"/>
      <c r="C2608" s="28">
        <v>20</v>
      </c>
      <c r="D2608" s="166">
        <v>9786144225615</v>
      </c>
    </row>
    <row r="2609" spans="1:4">
      <c r="A2609" s="25" t="s">
        <v>7760</v>
      </c>
      <c r="B2609" s="25"/>
      <c r="C2609" s="28">
        <v>12</v>
      </c>
      <c r="D2609" s="166">
        <v>9786144227015</v>
      </c>
    </row>
    <row r="2610" spans="1:4">
      <c r="A2610" s="231" t="s">
        <v>4814</v>
      </c>
      <c r="B2610" s="231"/>
      <c r="C2610" s="231"/>
      <c r="D2610" s="231"/>
    </row>
    <row r="2611" spans="1:4">
      <c r="A2611" s="25" t="s">
        <v>1830</v>
      </c>
      <c r="B2611" s="25"/>
      <c r="C2611" s="37">
        <v>26.5</v>
      </c>
      <c r="D2611" s="166">
        <v>9789953868523</v>
      </c>
    </row>
    <row r="2612" spans="1:4">
      <c r="A2612" s="25" t="s">
        <v>1831</v>
      </c>
      <c r="B2612" s="25"/>
      <c r="C2612" s="37">
        <v>12</v>
      </c>
      <c r="D2612" s="166">
        <v>9953101345</v>
      </c>
    </row>
    <row r="2613" spans="1:4">
      <c r="A2613" s="25" t="s">
        <v>1832</v>
      </c>
      <c r="B2613" s="25"/>
      <c r="C2613" s="37">
        <v>14.25</v>
      </c>
      <c r="D2613" s="166">
        <v>9953101337</v>
      </c>
    </row>
    <row r="2614" spans="1:4">
      <c r="A2614" s="25" t="s">
        <v>1833</v>
      </c>
      <c r="B2614" s="25"/>
      <c r="C2614" s="37">
        <v>12</v>
      </c>
      <c r="D2614" s="166">
        <v>9953101566</v>
      </c>
    </row>
    <row r="2615" spans="1:4">
      <c r="A2615" s="25" t="s">
        <v>1834</v>
      </c>
      <c r="B2615" s="25"/>
      <c r="C2615" s="37">
        <v>14.25</v>
      </c>
      <c r="D2615" s="166">
        <v>9953101574</v>
      </c>
    </row>
    <row r="2616" spans="1:4">
      <c r="A2616" s="25" t="s">
        <v>1835</v>
      </c>
      <c r="B2616" s="25"/>
      <c r="C2616" s="37">
        <v>19.25</v>
      </c>
      <c r="D2616" s="166">
        <v>9953101582</v>
      </c>
    </row>
    <row r="2617" spans="1:4">
      <c r="A2617" s="25" t="s">
        <v>1836</v>
      </c>
      <c r="B2617" s="25"/>
      <c r="C2617" s="37">
        <v>72</v>
      </c>
      <c r="D2617" s="166" t="s">
        <v>1837</v>
      </c>
    </row>
    <row r="2618" spans="1:4">
      <c r="A2618" s="25" t="s">
        <v>5663</v>
      </c>
      <c r="B2618" s="25"/>
      <c r="C2618" s="37">
        <v>42</v>
      </c>
      <c r="D2618" s="166">
        <v>9789953869209</v>
      </c>
    </row>
    <row r="2619" spans="1:4" s="14" customFormat="1">
      <c r="A2619" s="296" t="s">
        <v>5740</v>
      </c>
      <c r="B2619" s="296"/>
      <c r="C2619" s="296"/>
      <c r="D2619" s="296"/>
    </row>
    <row r="2620" spans="1:4" s="14" customFormat="1">
      <c r="A2620" s="25" t="s">
        <v>6345</v>
      </c>
      <c r="B2620" s="25"/>
      <c r="C2620" s="37">
        <v>14.25</v>
      </c>
      <c r="D2620" s="166">
        <v>9953103666</v>
      </c>
    </row>
    <row r="2621" spans="1:4">
      <c r="A2621" s="25" t="s">
        <v>6346</v>
      </c>
      <c r="B2621" s="25"/>
      <c r="C2621" s="37">
        <v>14.25</v>
      </c>
      <c r="D2621" s="166">
        <v>9953860920</v>
      </c>
    </row>
    <row r="2622" spans="1:4">
      <c r="A2622" s="25" t="s">
        <v>6347</v>
      </c>
      <c r="B2622" s="25"/>
      <c r="C2622" s="37">
        <v>16</v>
      </c>
      <c r="D2622" s="166">
        <v>9786144221693</v>
      </c>
    </row>
    <row r="2623" spans="1:4">
      <c r="A2623" s="25" t="s">
        <v>6348</v>
      </c>
      <c r="B2623" s="25"/>
      <c r="C2623" s="37">
        <v>16</v>
      </c>
      <c r="D2623" s="166">
        <v>9786144221709</v>
      </c>
    </row>
    <row r="2624" spans="1:4">
      <c r="A2624" s="232" t="s">
        <v>4815</v>
      </c>
      <c r="B2624" s="233"/>
      <c r="C2624" s="233"/>
      <c r="D2624" s="234"/>
    </row>
    <row r="2625" spans="1:4">
      <c r="A2625" s="25" t="s">
        <v>1838</v>
      </c>
      <c r="B2625" s="25"/>
      <c r="C2625" s="37">
        <v>7</v>
      </c>
      <c r="D2625" s="166">
        <v>9953101450</v>
      </c>
    </row>
    <row r="2626" spans="1:4" s="19" customFormat="1">
      <c r="A2626" s="25" t="s">
        <v>1839</v>
      </c>
      <c r="B2626" s="25"/>
      <c r="C2626" s="37">
        <v>11</v>
      </c>
      <c r="D2626" s="166">
        <v>9953331677</v>
      </c>
    </row>
    <row r="2627" spans="1:4" s="19" customFormat="1">
      <c r="A2627" s="25" t="s">
        <v>1840</v>
      </c>
      <c r="B2627" s="25"/>
      <c r="C2627" s="37">
        <v>11</v>
      </c>
      <c r="D2627" s="166">
        <v>9953330476</v>
      </c>
    </row>
    <row r="2628" spans="1:4" s="19" customFormat="1">
      <c r="A2628" s="25" t="s">
        <v>1841</v>
      </c>
      <c r="B2628" s="25"/>
      <c r="C2628" s="37">
        <v>8.5</v>
      </c>
      <c r="D2628" s="166">
        <v>9953331669</v>
      </c>
    </row>
    <row r="2629" spans="1:4" s="19" customFormat="1">
      <c r="A2629" s="101" t="s">
        <v>7596</v>
      </c>
      <c r="B2629" s="101"/>
      <c r="C2629" s="102"/>
      <c r="D2629" s="177"/>
    </row>
    <row r="2630" spans="1:4" s="19" customFormat="1">
      <c r="A2630" s="25" t="s">
        <v>7597</v>
      </c>
      <c r="B2630" s="25"/>
      <c r="C2630" s="37">
        <v>17</v>
      </c>
      <c r="D2630" s="166">
        <v>9786144225554</v>
      </c>
    </row>
    <row r="2631" spans="1:4">
      <c r="A2631" s="25" t="s">
        <v>7733</v>
      </c>
      <c r="B2631" s="25"/>
      <c r="C2631" s="37">
        <v>17</v>
      </c>
      <c r="D2631" s="166">
        <v>9786144226865</v>
      </c>
    </row>
    <row r="2632" spans="1:4">
      <c r="A2632" s="25" t="s">
        <v>7810</v>
      </c>
      <c r="B2632" s="25"/>
      <c r="C2632" s="37">
        <v>17</v>
      </c>
      <c r="D2632" s="166">
        <v>9786144227435</v>
      </c>
    </row>
    <row r="2633" spans="1:4" s="19" customFormat="1">
      <c r="A2633" s="25" t="s">
        <v>7811</v>
      </c>
      <c r="B2633" s="25"/>
      <c r="C2633" s="37">
        <v>17</v>
      </c>
      <c r="D2633" s="166">
        <v>9786144227442</v>
      </c>
    </row>
    <row r="2634" spans="1:4">
      <c r="A2634" s="25" t="s">
        <v>7855</v>
      </c>
      <c r="B2634" s="25"/>
      <c r="C2634" s="37">
        <v>16</v>
      </c>
      <c r="D2634" s="166">
        <v>9786144227718</v>
      </c>
    </row>
    <row r="2635" spans="1:4" s="19" customFormat="1">
      <c r="A2635" s="25" t="s">
        <v>8059</v>
      </c>
      <c r="B2635" s="25"/>
      <c r="C2635" s="37">
        <v>18</v>
      </c>
      <c r="D2635" s="166">
        <v>9786144229521</v>
      </c>
    </row>
    <row r="2636" spans="1:4" s="19" customFormat="1">
      <c r="A2636" s="25" t="s">
        <v>7539</v>
      </c>
      <c r="B2636" s="25"/>
      <c r="C2636" s="37">
        <v>17</v>
      </c>
      <c r="D2636" s="166">
        <v>9786140500822</v>
      </c>
    </row>
    <row r="2637" spans="1:4" s="7" customFormat="1">
      <c r="A2637" s="231" t="s">
        <v>4816</v>
      </c>
      <c r="B2637" s="231"/>
      <c r="C2637" s="231"/>
      <c r="D2637" s="231"/>
    </row>
    <row r="2638" spans="1:4">
      <c r="A2638" s="25" t="s">
        <v>2757</v>
      </c>
      <c r="B2638" s="25"/>
      <c r="C2638" s="28">
        <v>19.5</v>
      </c>
      <c r="D2638" s="166">
        <v>9953101361</v>
      </c>
    </row>
    <row r="2639" spans="1:4">
      <c r="A2639" s="25" t="s">
        <v>1854</v>
      </c>
      <c r="B2639" s="25"/>
      <c r="C2639" s="37">
        <v>31.25</v>
      </c>
      <c r="D2639" s="166">
        <v>9953332207</v>
      </c>
    </row>
    <row r="2640" spans="1:4">
      <c r="A2640" s="25" t="s">
        <v>6349</v>
      </c>
      <c r="B2640" s="25"/>
      <c r="C2640" s="37">
        <v>28</v>
      </c>
      <c r="D2640" s="166">
        <v>9789953869308</v>
      </c>
    </row>
    <row r="2641" spans="1:4">
      <c r="A2641" s="25" t="s">
        <v>1842</v>
      </c>
      <c r="B2641" s="25"/>
      <c r="C2641" s="28">
        <v>8.5</v>
      </c>
      <c r="D2641" s="166">
        <v>9953100721</v>
      </c>
    </row>
    <row r="2642" spans="1:4">
      <c r="A2642" s="25" t="s">
        <v>4735</v>
      </c>
      <c r="B2642" s="25"/>
      <c r="C2642" s="37">
        <v>12</v>
      </c>
      <c r="D2642" s="166">
        <v>9789953864785</v>
      </c>
    </row>
    <row r="2643" spans="1:4">
      <c r="A2643" s="25" t="s">
        <v>6272</v>
      </c>
      <c r="B2643" s="25"/>
      <c r="C2643" s="28">
        <v>4.5</v>
      </c>
      <c r="D2643" s="166">
        <v>9953863024</v>
      </c>
    </row>
    <row r="2644" spans="1:4">
      <c r="A2644" s="25" t="s">
        <v>1843</v>
      </c>
      <c r="B2644" s="25"/>
      <c r="C2644" s="28">
        <v>26.5</v>
      </c>
      <c r="D2644" s="166" t="s">
        <v>1844</v>
      </c>
    </row>
    <row r="2645" spans="1:4">
      <c r="A2645" s="25" t="s">
        <v>1845</v>
      </c>
      <c r="B2645" s="25"/>
      <c r="C2645" s="28">
        <v>13.25</v>
      </c>
      <c r="D2645" s="166">
        <v>9953336083</v>
      </c>
    </row>
    <row r="2646" spans="1:4">
      <c r="A2646" s="25" t="s">
        <v>1846</v>
      </c>
      <c r="B2646" s="25"/>
      <c r="C2646" s="28">
        <v>13.25</v>
      </c>
      <c r="D2646" s="166">
        <v>9953336105</v>
      </c>
    </row>
    <row r="2647" spans="1:4">
      <c r="A2647" s="25" t="s">
        <v>1847</v>
      </c>
      <c r="B2647" s="25"/>
      <c r="C2647" s="28">
        <v>13.25</v>
      </c>
      <c r="D2647" s="166">
        <v>9953336113</v>
      </c>
    </row>
    <row r="2648" spans="1:4">
      <c r="A2648" s="25" t="s">
        <v>1848</v>
      </c>
      <c r="B2648" s="25"/>
      <c r="C2648" s="28">
        <v>13.25</v>
      </c>
      <c r="D2648" s="166">
        <v>9953336091</v>
      </c>
    </row>
    <row r="2649" spans="1:4">
      <c r="A2649" s="25" t="s">
        <v>6350</v>
      </c>
      <c r="B2649" s="25"/>
      <c r="C2649" s="37">
        <v>8.5</v>
      </c>
      <c r="D2649" s="166">
        <v>9953338728</v>
      </c>
    </row>
    <row r="2650" spans="1:4">
      <c r="A2650" s="25" t="s">
        <v>1850</v>
      </c>
      <c r="B2650" s="25"/>
      <c r="C2650" s="37">
        <v>18</v>
      </c>
      <c r="D2650" s="166" t="s">
        <v>1851</v>
      </c>
    </row>
    <row r="2651" spans="1:4">
      <c r="A2651" s="25" t="s">
        <v>6351</v>
      </c>
      <c r="B2651" s="25"/>
      <c r="C2651" s="37">
        <v>22</v>
      </c>
      <c r="D2651" s="166">
        <v>9953861706</v>
      </c>
    </row>
    <row r="2652" spans="1:4">
      <c r="A2652" s="25" t="s">
        <v>1852</v>
      </c>
      <c r="B2652" s="25"/>
      <c r="C2652" s="28">
        <v>5.5</v>
      </c>
      <c r="D2652" s="166" t="s">
        <v>1853</v>
      </c>
    </row>
    <row r="2653" spans="1:4">
      <c r="A2653" s="25" t="s">
        <v>1855</v>
      </c>
      <c r="B2653" s="25"/>
      <c r="C2653" s="37">
        <v>8.75</v>
      </c>
      <c r="D2653" s="166">
        <v>9953861943</v>
      </c>
    </row>
    <row r="2654" spans="1:4">
      <c r="A2654" s="25" t="s">
        <v>6352</v>
      </c>
      <c r="B2654" s="25"/>
      <c r="C2654" s="37">
        <v>15</v>
      </c>
      <c r="D2654" s="166">
        <v>9953863032</v>
      </c>
    </row>
    <row r="2655" spans="1:4">
      <c r="A2655" s="25" t="s">
        <v>1856</v>
      </c>
      <c r="B2655" s="25"/>
      <c r="C2655" s="37">
        <v>10</v>
      </c>
      <c r="D2655" s="166">
        <v>9789953865409</v>
      </c>
    </row>
    <row r="2656" spans="1:4">
      <c r="A2656" s="25" t="s">
        <v>6353</v>
      </c>
      <c r="B2656" s="38"/>
      <c r="C2656" s="37">
        <v>25</v>
      </c>
      <c r="D2656" s="166">
        <v>9789953865928</v>
      </c>
    </row>
    <row r="2657" spans="1:4">
      <c r="A2657" s="25" t="s">
        <v>6354</v>
      </c>
      <c r="B2657" s="25"/>
      <c r="C2657" s="37">
        <v>23</v>
      </c>
      <c r="D2657" s="166">
        <v>9789953867595</v>
      </c>
    </row>
    <row r="2658" spans="1:4">
      <c r="A2658" s="25" t="s">
        <v>5314</v>
      </c>
      <c r="B2658" s="25"/>
      <c r="C2658" s="37">
        <v>16</v>
      </c>
      <c r="D2658" s="166">
        <v>9789953867083</v>
      </c>
    </row>
    <row r="2659" spans="1:4">
      <c r="A2659" s="25" t="s">
        <v>6355</v>
      </c>
      <c r="B2659" s="25"/>
      <c r="C2659" s="37">
        <v>5</v>
      </c>
      <c r="D2659" s="166">
        <v>9786144221044</v>
      </c>
    </row>
    <row r="2660" spans="1:4">
      <c r="A2660" s="25" t="s">
        <v>6356</v>
      </c>
      <c r="B2660" s="25"/>
      <c r="C2660" s="37">
        <v>5</v>
      </c>
      <c r="D2660" s="166">
        <v>9786144221105</v>
      </c>
    </row>
    <row r="2661" spans="1:4">
      <c r="A2661" s="25" t="s">
        <v>6357</v>
      </c>
      <c r="B2661" s="25"/>
      <c r="C2661" s="37">
        <v>5</v>
      </c>
      <c r="D2661" s="166">
        <v>9786144221112</v>
      </c>
    </row>
    <row r="2662" spans="1:4">
      <c r="A2662" s="25" t="s">
        <v>6358</v>
      </c>
      <c r="B2662" s="25"/>
      <c r="C2662" s="37">
        <v>5</v>
      </c>
      <c r="D2662" s="166">
        <v>9786144221020</v>
      </c>
    </row>
    <row r="2663" spans="1:4">
      <c r="A2663" s="25" t="s">
        <v>6359</v>
      </c>
      <c r="B2663" s="25"/>
      <c r="C2663" s="37">
        <v>5</v>
      </c>
      <c r="D2663" s="166">
        <v>9786144221129</v>
      </c>
    </row>
    <row r="2664" spans="1:4">
      <c r="A2664" s="25" t="s">
        <v>6360</v>
      </c>
      <c r="B2664" s="25"/>
      <c r="C2664" s="37">
        <v>5</v>
      </c>
      <c r="D2664" s="166">
        <v>9786144221082</v>
      </c>
    </row>
    <row r="2665" spans="1:4">
      <c r="A2665" s="25" t="s">
        <v>6361</v>
      </c>
      <c r="B2665" s="25"/>
      <c r="C2665" s="37">
        <v>5</v>
      </c>
      <c r="D2665" s="166">
        <v>9786144221075</v>
      </c>
    </row>
    <row r="2666" spans="1:4">
      <c r="A2666" s="25" t="s">
        <v>6362</v>
      </c>
      <c r="B2666" s="25"/>
      <c r="C2666" s="37">
        <v>5</v>
      </c>
      <c r="D2666" s="166">
        <v>9786144221037</v>
      </c>
    </row>
    <row r="2667" spans="1:4">
      <c r="A2667" s="25" t="s">
        <v>6363</v>
      </c>
      <c r="B2667" s="25"/>
      <c r="C2667" s="37">
        <v>5</v>
      </c>
      <c r="D2667" s="166">
        <v>9786144221013</v>
      </c>
    </row>
    <row r="2668" spans="1:4" s="17" customFormat="1">
      <c r="A2668" s="25" t="s">
        <v>6364</v>
      </c>
      <c r="B2668" s="25"/>
      <c r="C2668" s="37">
        <v>5</v>
      </c>
      <c r="D2668" s="166">
        <v>9786144221099</v>
      </c>
    </row>
    <row r="2669" spans="1:4" s="17" customFormat="1">
      <c r="A2669" s="25" t="s">
        <v>6365</v>
      </c>
      <c r="B2669" s="25"/>
      <c r="C2669" s="37">
        <v>5</v>
      </c>
      <c r="D2669" s="166">
        <v>9786144221068</v>
      </c>
    </row>
    <row r="2670" spans="1:4" s="17" customFormat="1">
      <c r="A2670" s="25" t="s">
        <v>6366</v>
      </c>
      <c r="B2670" s="25"/>
      <c r="C2670" s="37">
        <v>5</v>
      </c>
      <c r="D2670" s="166">
        <v>9786144221051</v>
      </c>
    </row>
    <row r="2671" spans="1:4" s="17" customFormat="1">
      <c r="A2671" s="26" t="s">
        <v>5756</v>
      </c>
      <c r="B2671" s="26"/>
      <c r="C2671" s="28">
        <v>16</v>
      </c>
      <c r="D2671" s="171">
        <v>9786144222133</v>
      </c>
    </row>
    <row r="2672" spans="1:4" s="17" customFormat="1">
      <c r="A2672" s="26" t="s">
        <v>6372</v>
      </c>
      <c r="B2672" s="26"/>
      <c r="C2672" s="28">
        <v>18</v>
      </c>
      <c r="D2672" s="171">
        <v>9786144222119</v>
      </c>
    </row>
    <row r="2673" spans="1:4" s="17" customFormat="1">
      <c r="A2673" s="26" t="s">
        <v>6373</v>
      </c>
      <c r="B2673" s="26"/>
      <c r="C2673" s="28">
        <v>18</v>
      </c>
      <c r="D2673" s="171">
        <v>9786144222140</v>
      </c>
    </row>
    <row r="2674" spans="1:4" s="19" customFormat="1">
      <c r="A2674" s="26" t="s">
        <v>6375</v>
      </c>
      <c r="B2674" s="26"/>
      <c r="C2674" s="28">
        <v>18</v>
      </c>
      <c r="D2674" s="171">
        <v>9786144222126</v>
      </c>
    </row>
    <row r="2675" spans="1:4" s="19" customFormat="1">
      <c r="A2675" s="26" t="s">
        <v>6376</v>
      </c>
      <c r="B2675" s="26"/>
      <c r="C2675" s="28">
        <v>20</v>
      </c>
      <c r="D2675" s="171">
        <v>9786144222157</v>
      </c>
    </row>
    <row r="2676" spans="1:4" s="19" customFormat="1">
      <c r="A2676" s="26" t="s">
        <v>6374</v>
      </c>
      <c r="B2676" s="25"/>
      <c r="C2676" s="37">
        <v>22</v>
      </c>
      <c r="D2676" s="171">
        <v>9786144222805</v>
      </c>
    </row>
    <row r="2677" spans="1:4" s="19" customFormat="1">
      <c r="A2677" s="26" t="s">
        <v>6377</v>
      </c>
      <c r="B2677" s="25"/>
      <c r="C2677" s="37">
        <v>35</v>
      </c>
      <c r="D2677" s="171">
        <v>9786144222782</v>
      </c>
    </row>
    <row r="2678" spans="1:4" s="19" customFormat="1">
      <c r="A2678" s="26" t="s">
        <v>6838</v>
      </c>
      <c r="B2678" s="25"/>
      <c r="C2678" s="37">
        <v>20</v>
      </c>
      <c r="D2678" s="171">
        <v>9786144223000</v>
      </c>
    </row>
    <row r="2679" spans="1:4" s="19" customFormat="1">
      <c r="A2679" s="26" t="s">
        <v>6943</v>
      </c>
      <c r="B2679" s="25"/>
      <c r="C2679" s="37">
        <v>10</v>
      </c>
      <c r="D2679" s="171">
        <v>9786144223550</v>
      </c>
    </row>
    <row r="2680" spans="1:4" s="19" customFormat="1">
      <c r="A2680" s="26" t="s">
        <v>7039</v>
      </c>
      <c r="B2680" s="25"/>
      <c r="C2680" s="37">
        <v>20</v>
      </c>
      <c r="D2680" s="171">
        <v>9786144224267</v>
      </c>
    </row>
    <row r="2681" spans="1:4" s="19" customFormat="1">
      <c r="A2681" s="96" t="s">
        <v>6843</v>
      </c>
      <c r="B2681" s="25"/>
      <c r="C2681" s="37"/>
      <c r="D2681" s="171"/>
    </row>
    <row r="2682" spans="1:4" s="19" customFormat="1">
      <c r="A2682" s="26" t="s">
        <v>6844</v>
      </c>
      <c r="B2682" s="25"/>
      <c r="C2682" s="37">
        <v>7</v>
      </c>
      <c r="D2682" s="171">
        <v>9786144223086</v>
      </c>
    </row>
    <row r="2683" spans="1:4" s="19" customFormat="1">
      <c r="A2683" s="26" t="s">
        <v>6845</v>
      </c>
      <c r="B2683" s="25"/>
      <c r="C2683" s="37">
        <v>7</v>
      </c>
      <c r="D2683" s="171">
        <v>9786144223109</v>
      </c>
    </row>
    <row r="2684" spans="1:4" s="19" customFormat="1">
      <c r="A2684" s="26" t="s">
        <v>6848</v>
      </c>
      <c r="B2684" s="25"/>
      <c r="C2684" s="37">
        <v>7</v>
      </c>
      <c r="D2684" s="171">
        <v>9786144223024</v>
      </c>
    </row>
    <row r="2685" spans="1:4">
      <c r="A2685" s="26" t="s">
        <v>6849</v>
      </c>
      <c r="B2685" s="25"/>
      <c r="C2685" s="37">
        <v>7</v>
      </c>
      <c r="D2685" s="171">
        <v>9786144223031</v>
      </c>
    </row>
    <row r="2686" spans="1:4">
      <c r="A2686" s="26" t="s">
        <v>6846</v>
      </c>
      <c r="B2686" s="25"/>
      <c r="C2686" s="37">
        <v>8</v>
      </c>
      <c r="D2686" s="171">
        <v>9786144223093</v>
      </c>
    </row>
    <row r="2687" spans="1:4">
      <c r="A2687" s="26" t="s">
        <v>6847</v>
      </c>
      <c r="B2687" s="25"/>
      <c r="C2687" s="37">
        <v>8</v>
      </c>
      <c r="D2687" s="171">
        <v>9786144223079</v>
      </c>
    </row>
    <row r="2688" spans="1:4">
      <c r="A2688" s="25" t="s">
        <v>7867</v>
      </c>
      <c r="B2688" s="25"/>
      <c r="C2688" s="37">
        <v>20</v>
      </c>
      <c r="D2688" s="166">
        <f>----   9789953868288</f>
        <v>9789953868288</v>
      </c>
    </row>
    <row r="2689" spans="1:4" s="19" customFormat="1">
      <c r="A2689" s="25" t="s">
        <v>7868</v>
      </c>
      <c r="B2689" s="25"/>
      <c r="C2689" s="37">
        <v>37</v>
      </c>
      <c r="D2689" s="166">
        <f>----   9789953868714</f>
        <v>9789953868714</v>
      </c>
    </row>
    <row r="2690" spans="1:4" s="19" customFormat="1">
      <c r="A2690" s="153" t="s">
        <v>7866</v>
      </c>
      <c r="B2690" s="101"/>
      <c r="C2690" s="102"/>
      <c r="D2690" s="183"/>
    </row>
    <row r="2691" spans="1:4" s="19" customFormat="1">
      <c r="A2691" s="25" t="s">
        <v>7856</v>
      </c>
      <c r="B2691" s="25"/>
      <c r="C2691" s="37">
        <v>25</v>
      </c>
      <c r="D2691" s="166">
        <v>9786144227725</v>
      </c>
    </row>
    <row r="2692" spans="1:4" s="19" customFormat="1">
      <c r="A2692" s="25" t="s">
        <v>7869</v>
      </c>
      <c r="B2692" s="25"/>
      <c r="C2692" s="37">
        <v>25</v>
      </c>
      <c r="D2692" s="166">
        <v>9786144227916</v>
      </c>
    </row>
    <row r="2693" spans="1:4">
      <c r="A2693" s="25" t="s">
        <v>7885</v>
      </c>
      <c r="B2693" s="25"/>
      <c r="C2693" s="37">
        <v>22</v>
      </c>
      <c r="D2693" s="166">
        <v>9786144227930</v>
      </c>
    </row>
    <row r="2694" spans="1:4" s="19" customFormat="1">
      <c r="A2694" s="25" t="s">
        <v>7930</v>
      </c>
      <c r="B2694" s="25"/>
      <c r="C2694" s="37">
        <v>25</v>
      </c>
      <c r="D2694" s="166">
        <v>9786144228517</v>
      </c>
    </row>
    <row r="2695" spans="1:4">
      <c r="A2695" s="230" t="s">
        <v>6378</v>
      </c>
      <c r="B2695" s="230"/>
      <c r="C2695" s="230"/>
      <c r="D2695" s="230"/>
    </row>
    <row r="2696" spans="1:4">
      <c r="A2696" s="25" t="s">
        <v>5347</v>
      </c>
      <c r="B2696" s="25"/>
      <c r="C2696" s="37">
        <v>12</v>
      </c>
      <c r="D2696" s="166">
        <v>9789953866673</v>
      </c>
    </row>
    <row r="2697" spans="1:4">
      <c r="A2697" s="231" t="s">
        <v>4817</v>
      </c>
      <c r="B2697" s="231"/>
      <c r="C2697" s="231"/>
      <c r="D2697" s="231"/>
    </row>
    <row r="2698" spans="1:4">
      <c r="A2698" s="25" t="s">
        <v>1585</v>
      </c>
      <c r="B2698" s="25"/>
      <c r="C2698" s="37">
        <v>5.5</v>
      </c>
      <c r="D2698" s="166" t="s">
        <v>1857</v>
      </c>
    </row>
    <row r="2699" spans="1:4">
      <c r="A2699" s="25" t="s">
        <v>1588</v>
      </c>
      <c r="B2699" s="25"/>
      <c r="C2699" s="37">
        <v>5.5</v>
      </c>
      <c r="D2699" s="166" t="s">
        <v>1858</v>
      </c>
    </row>
    <row r="2700" spans="1:4">
      <c r="A2700" s="25" t="s">
        <v>1859</v>
      </c>
      <c r="B2700" s="25"/>
      <c r="C2700" s="37">
        <v>5.5</v>
      </c>
      <c r="D2700" s="166" t="s">
        <v>1860</v>
      </c>
    </row>
    <row r="2701" spans="1:4">
      <c r="A2701" s="25" t="s">
        <v>1861</v>
      </c>
      <c r="B2701" s="25"/>
      <c r="C2701" s="37">
        <v>5.5</v>
      </c>
      <c r="D2701" s="166" t="s">
        <v>1862</v>
      </c>
    </row>
    <row r="2702" spans="1:4">
      <c r="A2702" s="231" t="s">
        <v>4818</v>
      </c>
      <c r="B2702" s="231"/>
      <c r="C2702" s="231"/>
      <c r="D2702" s="231"/>
    </row>
    <row r="2703" spans="1:4">
      <c r="A2703" s="25" t="s">
        <v>1453</v>
      </c>
      <c r="B2703" s="25"/>
      <c r="C2703" s="37">
        <v>5.5</v>
      </c>
      <c r="D2703" s="166" t="s">
        <v>1863</v>
      </c>
    </row>
    <row r="2704" spans="1:4">
      <c r="A2704" s="25" t="s">
        <v>7453</v>
      </c>
      <c r="B2704" s="25"/>
      <c r="C2704" s="37">
        <v>5.5</v>
      </c>
      <c r="D2704" s="166" t="s">
        <v>1864</v>
      </c>
    </row>
    <row r="2705" spans="1:4">
      <c r="A2705" s="25" t="s">
        <v>1454</v>
      </c>
      <c r="B2705" s="25"/>
      <c r="C2705" s="37">
        <v>5.5</v>
      </c>
      <c r="D2705" s="166" t="s">
        <v>1865</v>
      </c>
    </row>
    <row r="2706" spans="1:4">
      <c r="A2706" s="25" t="s">
        <v>1458</v>
      </c>
      <c r="B2706" s="25"/>
      <c r="C2706" s="37">
        <v>5.5</v>
      </c>
      <c r="D2706" s="166" t="s">
        <v>1866</v>
      </c>
    </row>
    <row r="2707" spans="1:4">
      <c r="A2707" s="25" t="s">
        <v>1867</v>
      </c>
      <c r="B2707" s="25"/>
      <c r="C2707" s="37">
        <v>5.5</v>
      </c>
      <c r="D2707" s="166" t="s">
        <v>1868</v>
      </c>
    </row>
    <row r="2708" spans="1:4">
      <c r="A2708" s="25" t="s">
        <v>1455</v>
      </c>
      <c r="B2708" s="25"/>
      <c r="C2708" s="37">
        <v>5.5</v>
      </c>
      <c r="D2708" s="166" t="s">
        <v>1869</v>
      </c>
    </row>
    <row r="2709" spans="1:4">
      <c r="A2709" s="25" t="s">
        <v>1870</v>
      </c>
      <c r="B2709" s="25"/>
      <c r="C2709" s="37">
        <v>5.5</v>
      </c>
      <c r="D2709" s="166" t="s">
        <v>1871</v>
      </c>
    </row>
    <row r="2710" spans="1:4">
      <c r="A2710" s="25" t="s">
        <v>1872</v>
      </c>
      <c r="B2710" s="25"/>
      <c r="C2710" s="37">
        <v>5.5</v>
      </c>
      <c r="D2710" s="166" t="s">
        <v>1873</v>
      </c>
    </row>
    <row r="2711" spans="1:4">
      <c r="A2711" s="25" t="s">
        <v>1462</v>
      </c>
      <c r="B2711" s="25"/>
      <c r="C2711" s="37">
        <v>5.5</v>
      </c>
      <c r="D2711" s="166" t="s">
        <v>1874</v>
      </c>
    </row>
    <row r="2712" spans="1:4">
      <c r="A2712" s="25" t="s">
        <v>1465</v>
      </c>
      <c r="B2712" s="25"/>
      <c r="C2712" s="37">
        <v>5.5</v>
      </c>
      <c r="D2712" s="166" t="s">
        <v>1875</v>
      </c>
    </row>
    <row r="2713" spans="1:4">
      <c r="A2713" s="25" t="s">
        <v>1876</v>
      </c>
      <c r="B2713" s="25"/>
      <c r="C2713" s="37">
        <v>5.5</v>
      </c>
      <c r="D2713" s="166" t="s">
        <v>1877</v>
      </c>
    </row>
    <row r="2714" spans="1:4">
      <c r="A2714" s="25" t="s">
        <v>1878</v>
      </c>
      <c r="B2714" s="25"/>
      <c r="C2714" s="37">
        <v>5.5</v>
      </c>
      <c r="D2714" s="166" t="s">
        <v>1879</v>
      </c>
    </row>
    <row r="2715" spans="1:4">
      <c r="A2715" s="25" t="s">
        <v>1466</v>
      </c>
      <c r="B2715" s="25"/>
      <c r="C2715" s="37">
        <v>5.5</v>
      </c>
      <c r="D2715" s="166" t="s">
        <v>1880</v>
      </c>
    </row>
    <row r="2716" spans="1:4">
      <c r="A2716" s="25" t="s">
        <v>6379</v>
      </c>
      <c r="B2716" s="25"/>
      <c r="C2716" s="37">
        <v>5.5</v>
      </c>
      <c r="D2716" s="166" t="s">
        <v>1881</v>
      </c>
    </row>
    <row r="2717" spans="1:4">
      <c r="A2717" s="25" t="s">
        <v>1882</v>
      </c>
      <c r="B2717" s="25"/>
      <c r="C2717" s="37">
        <v>5.5</v>
      </c>
      <c r="D2717" s="166" t="s">
        <v>1883</v>
      </c>
    </row>
    <row r="2718" spans="1:4">
      <c r="A2718" s="25" t="s">
        <v>1884</v>
      </c>
      <c r="B2718" s="25"/>
      <c r="C2718" s="37">
        <v>5.5</v>
      </c>
      <c r="D2718" s="166" t="s">
        <v>1885</v>
      </c>
    </row>
    <row r="2719" spans="1:4">
      <c r="A2719" s="25" t="s">
        <v>1469</v>
      </c>
      <c r="B2719" s="25"/>
      <c r="C2719" s="37">
        <v>5.5</v>
      </c>
      <c r="D2719" s="166" t="s">
        <v>1886</v>
      </c>
    </row>
    <row r="2720" spans="1:4">
      <c r="A2720" s="25" t="s">
        <v>1470</v>
      </c>
      <c r="B2720" s="25"/>
      <c r="C2720" s="37">
        <v>5.5</v>
      </c>
      <c r="D2720" s="166" t="s">
        <v>1887</v>
      </c>
    </row>
    <row r="2721" spans="1:4">
      <c r="A2721" s="25" t="s">
        <v>1888</v>
      </c>
      <c r="B2721" s="25"/>
      <c r="C2721" s="37">
        <v>5.5</v>
      </c>
      <c r="D2721" s="166" t="s">
        <v>1889</v>
      </c>
    </row>
    <row r="2722" spans="1:4">
      <c r="A2722" s="25" t="s">
        <v>1473</v>
      </c>
      <c r="B2722" s="25"/>
      <c r="C2722" s="37">
        <v>5.5</v>
      </c>
      <c r="D2722" s="166" t="s">
        <v>1890</v>
      </c>
    </row>
    <row r="2723" spans="1:4">
      <c r="A2723" s="25" t="s">
        <v>1471</v>
      </c>
      <c r="B2723" s="25"/>
      <c r="C2723" s="37">
        <v>5.5</v>
      </c>
      <c r="D2723" s="166" t="s">
        <v>1891</v>
      </c>
    </row>
    <row r="2724" spans="1:4">
      <c r="A2724" s="25" t="s">
        <v>1475</v>
      </c>
      <c r="B2724" s="25"/>
      <c r="C2724" s="37">
        <v>5.5</v>
      </c>
      <c r="D2724" s="166" t="s">
        <v>1892</v>
      </c>
    </row>
    <row r="2725" spans="1:4">
      <c r="A2725" s="25" t="s">
        <v>6380</v>
      </c>
      <c r="B2725" s="25"/>
      <c r="C2725" s="37">
        <v>5.5</v>
      </c>
      <c r="D2725" s="166" t="s">
        <v>1893</v>
      </c>
    </row>
    <row r="2726" spans="1:4">
      <c r="A2726" s="25" t="s">
        <v>1477</v>
      </c>
      <c r="B2726" s="25"/>
      <c r="C2726" s="37">
        <v>5.5</v>
      </c>
      <c r="D2726" s="166" t="s">
        <v>1894</v>
      </c>
    </row>
    <row r="2727" spans="1:4">
      <c r="A2727" s="25" t="s">
        <v>1478</v>
      </c>
      <c r="B2727" s="25"/>
      <c r="C2727" s="37">
        <v>5.5</v>
      </c>
      <c r="D2727" s="166" t="s">
        <v>1895</v>
      </c>
    </row>
    <row r="2728" spans="1:4">
      <c r="A2728" s="25" t="s">
        <v>1479</v>
      </c>
      <c r="B2728" s="25"/>
      <c r="C2728" s="37">
        <v>5.5</v>
      </c>
      <c r="D2728" s="166" t="s">
        <v>1896</v>
      </c>
    </row>
    <row r="2729" spans="1:4">
      <c r="A2729" s="25" t="s">
        <v>1480</v>
      </c>
      <c r="B2729" s="25"/>
      <c r="C2729" s="37">
        <v>5.5</v>
      </c>
      <c r="D2729" s="166" t="s">
        <v>1897</v>
      </c>
    </row>
    <row r="2730" spans="1:4">
      <c r="A2730" s="25" t="s">
        <v>1898</v>
      </c>
      <c r="B2730" s="25"/>
      <c r="C2730" s="37">
        <v>5.5</v>
      </c>
      <c r="D2730" s="166" t="s">
        <v>1899</v>
      </c>
    </row>
    <row r="2731" spans="1:4">
      <c r="A2731" s="25" t="s">
        <v>1482</v>
      </c>
      <c r="B2731" s="25"/>
      <c r="C2731" s="37">
        <v>5.5</v>
      </c>
      <c r="D2731" s="166" t="s">
        <v>1900</v>
      </c>
    </row>
    <row r="2732" spans="1:4">
      <c r="A2732" s="25" t="s">
        <v>1483</v>
      </c>
      <c r="B2732" s="25"/>
      <c r="C2732" s="37">
        <v>5.5</v>
      </c>
      <c r="D2732" s="166" t="s">
        <v>1901</v>
      </c>
    </row>
    <row r="2733" spans="1:4">
      <c r="A2733" s="25" t="s">
        <v>1484</v>
      </c>
      <c r="B2733" s="25"/>
      <c r="C2733" s="37">
        <v>5.5</v>
      </c>
      <c r="D2733" s="166" t="s">
        <v>1902</v>
      </c>
    </row>
    <row r="2734" spans="1:4">
      <c r="A2734" s="25" t="s">
        <v>1903</v>
      </c>
      <c r="B2734" s="25"/>
      <c r="C2734" s="37">
        <v>5.5</v>
      </c>
      <c r="D2734" s="166" t="s">
        <v>1904</v>
      </c>
    </row>
    <row r="2735" spans="1:4">
      <c r="A2735" s="25" t="s">
        <v>6381</v>
      </c>
      <c r="B2735" s="25"/>
      <c r="C2735" s="37">
        <v>5.5</v>
      </c>
      <c r="D2735" s="166" t="s">
        <v>1905</v>
      </c>
    </row>
    <row r="2736" spans="1:4">
      <c r="A2736" s="25" t="s">
        <v>4255</v>
      </c>
      <c r="B2736" s="25"/>
      <c r="C2736" s="37">
        <v>5.5</v>
      </c>
      <c r="D2736" s="166" t="s">
        <v>1906</v>
      </c>
    </row>
    <row r="2737" spans="1:4">
      <c r="A2737" s="25" t="s">
        <v>4232</v>
      </c>
      <c r="B2737" s="25"/>
      <c r="C2737" s="37">
        <v>5.5</v>
      </c>
      <c r="D2737" s="166" t="s">
        <v>1907</v>
      </c>
    </row>
    <row r="2738" spans="1:4">
      <c r="A2738" s="25" t="s">
        <v>1908</v>
      </c>
      <c r="B2738" s="25"/>
      <c r="C2738" s="37">
        <v>5.5</v>
      </c>
      <c r="D2738" s="166" t="s">
        <v>1909</v>
      </c>
    </row>
    <row r="2739" spans="1:4">
      <c r="A2739" s="25" t="s">
        <v>1910</v>
      </c>
      <c r="B2739" s="25"/>
      <c r="C2739" s="37">
        <v>5.5</v>
      </c>
      <c r="D2739" s="166" t="s">
        <v>1911</v>
      </c>
    </row>
    <row r="2740" spans="1:4">
      <c r="A2740" s="25" t="s">
        <v>1493</v>
      </c>
      <c r="B2740" s="25"/>
      <c r="C2740" s="37">
        <v>5.5</v>
      </c>
      <c r="D2740" s="166" t="s">
        <v>1912</v>
      </c>
    </row>
    <row r="2741" spans="1:4">
      <c r="A2741" s="25" t="s">
        <v>1496</v>
      </c>
      <c r="B2741" s="25"/>
      <c r="C2741" s="37">
        <v>5.5</v>
      </c>
      <c r="D2741" s="166" t="s">
        <v>1913</v>
      </c>
    </row>
    <row r="2742" spans="1:4">
      <c r="A2742" s="25" t="s">
        <v>1494</v>
      </c>
      <c r="B2742" s="25"/>
      <c r="C2742" s="37">
        <v>5.5</v>
      </c>
      <c r="D2742" s="166" t="s">
        <v>1914</v>
      </c>
    </row>
    <row r="2743" spans="1:4">
      <c r="A2743" s="25" t="s">
        <v>1490</v>
      </c>
      <c r="B2743" s="25"/>
      <c r="C2743" s="37">
        <v>5.5</v>
      </c>
      <c r="D2743" s="166" t="s">
        <v>1915</v>
      </c>
    </row>
    <row r="2744" spans="1:4">
      <c r="A2744" s="25" t="s">
        <v>1916</v>
      </c>
      <c r="B2744" s="25"/>
      <c r="C2744" s="37">
        <v>5.5</v>
      </c>
      <c r="D2744" s="166" t="s">
        <v>1917</v>
      </c>
    </row>
    <row r="2745" spans="1:4">
      <c r="A2745" s="25" t="s">
        <v>1491</v>
      </c>
      <c r="B2745" s="25"/>
      <c r="C2745" s="37">
        <v>5.5</v>
      </c>
      <c r="D2745" s="166" t="s">
        <v>1918</v>
      </c>
    </row>
    <row r="2746" spans="1:4">
      <c r="A2746" s="25" t="s">
        <v>1919</v>
      </c>
      <c r="B2746" s="25"/>
      <c r="C2746" s="37">
        <v>5.5</v>
      </c>
      <c r="D2746" s="166" t="s">
        <v>1920</v>
      </c>
    </row>
    <row r="2747" spans="1:4">
      <c r="A2747" s="25" t="s">
        <v>1921</v>
      </c>
      <c r="B2747" s="25"/>
      <c r="C2747" s="37">
        <v>5.5</v>
      </c>
      <c r="D2747" s="166" t="s">
        <v>1922</v>
      </c>
    </row>
    <row r="2748" spans="1:4">
      <c r="A2748" s="25" t="s">
        <v>1923</v>
      </c>
      <c r="B2748" s="25"/>
      <c r="C2748" s="37">
        <v>5.5</v>
      </c>
      <c r="D2748" s="166" t="s">
        <v>1924</v>
      </c>
    </row>
    <row r="2749" spans="1:4">
      <c r="A2749" s="25" t="s">
        <v>1504</v>
      </c>
      <c r="B2749" s="25"/>
      <c r="C2749" s="37">
        <v>5.5</v>
      </c>
      <c r="D2749" s="166" t="s">
        <v>1925</v>
      </c>
    </row>
    <row r="2750" spans="1:4">
      <c r="A2750" s="25" t="s">
        <v>1500</v>
      </c>
      <c r="B2750" s="25"/>
      <c r="C2750" s="37">
        <v>5.5</v>
      </c>
      <c r="D2750" s="166" t="s">
        <v>1926</v>
      </c>
    </row>
    <row r="2751" spans="1:4">
      <c r="A2751" s="25" t="s">
        <v>1497</v>
      </c>
      <c r="B2751" s="25"/>
      <c r="C2751" s="37">
        <v>5.5</v>
      </c>
      <c r="D2751" s="166" t="s">
        <v>1927</v>
      </c>
    </row>
    <row r="2752" spans="1:4" s="9" customFormat="1" ht="13.8">
      <c r="A2752" s="25" t="s">
        <v>1928</v>
      </c>
      <c r="B2752" s="25"/>
      <c r="C2752" s="37">
        <v>5.5</v>
      </c>
      <c r="D2752" s="166" t="s">
        <v>1929</v>
      </c>
    </row>
    <row r="2753" spans="1:4" s="9" customFormat="1" ht="13.8">
      <c r="A2753" s="25" t="s">
        <v>1930</v>
      </c>
      <c r="B2753" s="25"/>
      <c r="C2753" s="37">
        <v>5.5</v>
      </c>
      <c r="D2753" s="166" t="s">
        <v>1931</v>
      </c>
    </row>
    <row r="2754" spans="1:4" s="9" customFormat="1" ht="13.8">
      <c r="A2754" s="25" t="s">
        <v>1507</v>
      </c>
      <c r="B2754" s="25"/>
      <c r="C2754" s="37">
        <v>5.5</v>
      </c>
      <c r="D2754" s="166" t="s">
        <v>1932</v>
      </c>
    </row>
    <row r="2755" spans="1:4" s="9" customFormat="1" ht="13.8">
      <c r="A2755" s="299" t="s">
        <v>7973</v>
      </c>
      <c r="B2755" s="299"/>
      <c r="C2755" s="299"/>
      <c r="D2755" s="299"/>
    </row>
    <row r="2756" spans="1:4" s="9" customFormat="1" ht="13.8">
      <c r="A2756" s="99" t="s">
        <v>4227</v>
      </c>
      <c r="B2756" s="100"/>
      <c r="C2756" s="98">
        <v>5</v>
      </c>
      <c r="D2756" s="184" t="s">
        <v>6931</v>
      </c>
    </row>
    <row r="2757" spans="1:4" s="9" customFormat="1" ht="13.8">
      <c r="A2757" s="97" t="s">
        <v>4223</v>
      </c>
      <c r="B2757" s="100"/>
      <c r="C2757" s="98">
        <v>5</v>
      </c>
      <c r="D2757" s="184" t="s">
        <v>6853</v>
      </c>
    </row>
    <row r="2758" spans="1:4" s="9" customFormat="1" ht="13.8">
      <c r="A2758" s="97" t="s">
        <v>6855</v>
      </c>
      <c r="B2758" s="100"/>
      <c r="C2758" s="98">
        <v>5</v>
      </c>
      <c r="D2758" s="184" t="s">
        <v>6854</v>
      </c>
    </row>
    <row r="2759" spans="1:4" s="9" customFormat="1" ht="13.8">
      <c r="A2759" s="99" t="s">
        <v>4244</v>
      </c>
      <c r="B2759" s="100"/>
      <c r="C2759" s="98">
        <v>5</v>
      </c>
      <c r="D2759" s="184" t="s">
        <v>6930</v>
      </c>
    </row>
    <row r="2760" spans="1:4" s="9" customFormat="1" ht="13.8">
      <c r="A2760" s="97" t="s">
        <v>2593</v>
      </c>
      <c r="B2760" s="100"/>
      <c r="C2760" s="98">
        <v>5</v>
      </c>
      <c r="D2760" s="184" t="s">
        <v>6856</v>
      </c>
    </row>
    <row r="2761" spans="1:4" s="9" customFormat="1" ht="13.8">
      <c r="A2761" s="97" t="s">
        <v>6858</v>
      </c>
      <c r="B2761" s="100"/>
      <c r="C2761" s="98">
        <v>5</v>
      </c>
      <c r="D2761" s="184" t="s">
        <v>6857</v>
      </c>
    </row>
    <row r="2762" spans="1:4" s="9" customFormat="1" ht="13.8">
      <c r="A2762" s="97" t="s">
        <v>2594</v>
      </c>
      <c r="B2762" s="100"/>
      <c r="C2762" s="98">
        <v>5</v>
      </c>
      <c r="D2762" s="184" t="s">
        <v>6859</v>
      </c>
    </row>
    <row r="2763" spans="1:4" s="9" customFormat="1" ht="13.8">
      <c r="A2763" s="25" t="s">
        <v>6934</v>
      </c>
      <c r="B2763" s="25"/>
      <c r="C2763" s="37">
        <v>5</v>
      </c>
      <c r="D2763" s="166" t="s">
        <v>6933</v>
      </c>
    </row>
    <row r="2764" spans="1:4" s="9" customFormat="1" ht="13.8">
      <c r="A2764" s="97" t="s">
        <v>6861</v>
      </c>
      <c r="B2764" s="100"/>
      <c r="C2764" s="98">
        <v>5</v>
      </c>
      <c r="D2764" s="184" t="s">
        <v>6860</v>
      </c>
    </row>
    <row r="2765" spans="1:4" s="9" customFormat="1" ht="13.8">
      <c r="A2765" s="97" t="s">
        <v>2596</v>
      </c>
      <c r="B2765" s="100"/>
      <c r="C2765" s="98">
        <v>5</v>
      </c>
      <c r="D2765" s="184" t="s">
        <v>6862</v>
      </c>
    </row>
    <row r="2766" spans="1:4" s="9" customFormat="1" ht="13.8">
      <c r="A2766" s="97" t="s">
        <v>6864</v>
      </c>
      <c r="B2766" s="100"/>
      <c r="C2766" s="98">
        <v>5</v>
      </c>
      <c r="D2766" s="184" t="s">
        <v>6863</v>
      </c>
    </row>
    <row r="2767" spans="1:4" s="9" customFormat="1" ht="13.8">
      <c r="A2767" s="100" t="s">
        <v>7137</v>
      </c>
      <c r="C2767" s="98">
        <v>5</v>
      </c>
      <c r="D2767" s="185" t="s">
        <v>7961</v>
      </c>
    </row>
    <row r="2768" spans="1:4" s="9" customFormat="1" ht="13.8">
      <c r="A2768" s="97" t="s">
        <v>6866</v>
      </c>
      <c r="B2768" s="100"/>
      <c r="C2768" s="98">
        <v>5</v>
      </c>
      <c r="D2768" s="184" t="s">
        <v>6865</v>
      </c>
    </row>
    <row r="2769" spans="1:4" s="9" customFormat="1" ht="13.8">
      <c r="A2769" s="99" t="s">
        <v>2601</v>
      </c>
      <c r="B2769" s="100"/>
      <c r="C2769" s="98">
        <v>5</v>
      </c>
      <c r="D2769" s="184" t="s">
        <v>6867</v>
      </c>
    </row>
    <row r="2770" spans="1:4" s="9" customFormat="1" ht="13.8">
      <c r="A2770" s="99" t="s">
        <v>2602</v>
      </c>
      <c r="B2770" s="100"/>
      <c r="C2770" s="98">
        <v>5</v>
      </c>
      <c r="D2770" s="184" t="s">
        <v>6932</v>
      </c>
    </row>
    <row r="2771" spans="1:4" s="9" customFormat="1" ht="13.8">
      <c r="A2771" s="99" t="s">
        <v>6869</v>
      </c>
      <c r="B2771" s="100"/>
      <c r="C2771" s="98">
        <v>5</v>
      </c>
      <c r="D2771" s="184" t="s">
        <v>6868</v>
      </c>
    </row>
    <row r="2772" spans="1:4" s="9" customFormat="1" ht="13.8">
      <c r="A2772" s="100" t="s">
        <v>7962</v>
      </c>
      <c r="C2772" s="98">
        <v>5</v>
      </c>
      <c r="D2772" s="184" t="s">
        <v>7963</v>
      </c>
    </row>
    <row r="2773" spans="1:4" s="9" customFormat="1" ht="13.8">
      <c r="A2773" s="99" t="s">
        <v>2603</v>
      </c>
      <c r="B2773" s="100"/>
      <c r="C2773" s="98">
        <v>5</v>
      </c>
      <c r="D2773" s="184" t="s">
        <v>6870</v>
      </c>
    </row>
    <row r="2774" spans="1:4" s="9" customFormat="1" ht="13.8">
      <c r="A2774" s="99" t="s">
        <v>6872</v>
      </c>
      <c r="B2774" s="100"/>
      <c r="C2774" s="98">
        <v>5</v>
      </c>
      <c r="D2774" s="184" t="s">
        <v>6871</v>
      </c>
    </row>
    <row r="2775" spans="1:4" s="9" customFormat="1" ht="13.8">
      <c r="A2775" s="99" t="s">
        <v>2605</v>
      </c>
      <c r="B2775" s="100"/>
      <c r="C2775" s="98">
        <v>5</v>
      </c>
      <c r="D2775" s="184" t="s">
        <v>6873</v>
      </c>
    </row>
    <row r="2776" spans="1:4" s="9" customFormat="1" ht="13.8">
      <c r="A2776" s="99" t="s">
        <v>4230</v>
      </c>
      <c r="B2776" s="100"/>
      <c r="C2776" s="98">
        <v>5</v>
      </c>
      <c r="D2776" s="184" t="s">
        <v>6874</v>
      </c>
    </row>
    <row r="2777" spans="1:4" s="9" customFormat="1" ht="13.8">
      <c r="A2777" s="99" t="s">
        <v>6876</v>
      </c>
      <c r="B2777" s="100"/>
      <c r="C2777" s="98">
        <v>5</v>
      </c>
      <c r="D2777" s="184" t="s">
        <v>6875</v>
      </c>
    </row>
    <row r="2778" spans="1:4" s="9" customFormat="1" ht="13.8">
      <c r="A2778" s="99" t="s">
        <v>4259</v>
      </c>
      <c r="B2778" s="100"/>
      <c r="C2778" s="98">
        <v>5</v>
      </c>
      <c r="D2778" s="184" t="s">
        <v>6877</v>
      </c>
    </row>
    <row r="2779" spans="1:4" s="9" customFormat="1" ht="13.8">
      <c r="A2779" s="99" t="s">
        <v>6879</v>
      </c>
      <c r="B2779" s="100"/>
      <c r="C2779" s="98">
        <v>5</v>
      </c>
      <c r="D2779" s="184" t="s">
        <v>6878</v>
      </c>
    </row>
    <row r="2780" spans="1:4" s="9" customFormat="1" ht="13.8">
      <c r="A2780" s="99" t="s">
        <v>6881</v>
      </c>
      <c r="B2780" s="100"/>
      <c r="C2780" s="98">
        <v>5</v>
      </c>
      <c r="D2780" s="184" t="s">
        <v>6880</v>
      </c>
    </row>
    <row r="2781" spans="1:4" s="9" customFormat="1" ht="13.8">
      <c r="A2781" s="99" t="s">
        <v>6883</v>
      </c>
      <c r="B2781" s="100"/>
      <c r="C2781" s="98">
        <v>5</v>
      </c>
      <c r="D2781" s="184" t="s">
        <v>6882</v>
      </c>
    </row>
    <row r="2782" spans="1:4" s="9" customFormat="1" ht="13.8">
      <c r="A2782" s="99" t="s">
        <v>2609</v>
      </c>
      <c r="B2782" s="100"/>
      <c r="C2782" s="98">
        <v>5</v>
      </c>
      <c r="D2782" s="184" t="s">
        <v>6884</v>
      </c>
    </row>
    <row r="2783" spans="1:4" s="9" customFormat="1" ht="13.8">
      <c r="A2783" s="99" t="s">
        <v>6886</v>
      </c>
      <c r="B2783" s="100"/>
      <c r="C2783" s="98">
        <v>5</v>
      </c>
      <c r="D2783" s="184" t="s">
        <v>6885</v>
      </c>
    </row>
    <row r="2784" spans="1:4" s="9" customFormat="1" ht="13.8">
      <c r="A2784" s="99" t="s">
        <v>6888</v>
      </c>
      <c r="B2784" s="100"/>
      <c r="C2784" s="98">
        <v>5</v>
      </c>
      <c r="D2784" s="184" t="s">
        <v>6887</v>
      </c>
    </row>
    <row r="2785" spans="1:4" s="9" customFormat="1" ht="13.8">
      <c r="A2785" s="100" t="s">
        <v>7964</v>
      </c>
      <c r="C2785" s="98">
        <v>5</v>
      </c>
      <c r="D2785" s="184" t="s">
        <v>7965</v>
      </c>
    </row>
    <row r="2786" spans="1:4" s="9" customFormat="1" ht="13.8">
      <c r="A2786" s="99" t="s">
        <v>2615</v>
      </c>
      <c r="B2786" s="100"/>
      <c r="C2786" s="98">
        <v>5</v>
      </c>
      <c r="D2786" s="184" t="s">
        <v>6889</v>
      </c>
    </row>
    <row r="2787" spans="1:4" s="9" customFormat="1" ht="13.8">
      <c r="A2787" s="99" t="s">
        <v>2616</v>
      </c>
      <c r="B2787" s="100"/>
      <c r="C2787" s="98">
        <v>5</v>
      </c>
      <c r="D2787" s="184" t="s">
        <v>6890</v>
      </c>
    </row>
    <row r="2788" spans="1:4" s="9" customFormat="1" ht="13.8">
      <c r="A2788" s="100" t="s">
        <v>7966</v>
      </c>
      <c r="C2788" s="98">
        <v>5</v>
      </c>
      <c r="D2788" s="184" t="s">
        <v>7967</v>
      </c>
    </row>
    <row r="2789" spans="1:4" s="9" customFormat="1" ht="13.8">
      <c r="A2789" s="99" t="s">
        <v>6892</v>
      </c>
      <c r="B2789" s="100"/>
      <c r="C2789" s="98">
        <v>5</v>
      </c>
      <c r="D2789" s="184" t="s">
        <v>6891</v>
      </c>
    </row>
    <row r="2790" spans="1:4" s="9" customFormat="1" ht="13.8">
      <c r="A2790" s="99" t="s">
        <v>2683</v>
      </c>
      <c r="B2790" s="100"/>
      <c r="C2790" s="98">
        <v>5</v>
      </c>
      <c r="D2790" s="184" t="s">
        <v>6893</v>
      </c>
    </row>
    <row r="2791" spans="1:4" s="9" customFormat="1" ht="13.8">
      <c r="A2791" s="99" t="s">
        <v>2685</v>
      </c>
      <c r="B2791" s="100"/>
      <c r="C2791" s="98">
        <v>5</v>
      </c>
      <c r="D2791" s="184" t="s">
        <v>6894</v>
      </c>
    </row>
    <row r="2792" spans="1:4" s="9" customFormat="1" ht="13.8">
      <c r="A2792" s="99" t="s">
        <v>6896</v>
      </c>
      <c r="B2792" s="100"/>
      <c r="C2792" s="98">
        <v>5</v>
      </c>
      <c r="D2792" s="184" t="s">
        <v>6895</v>
      </c>
    </row>
    <row r="2793" spans="1:4" s="9" customFormat="1" ht="13.8">
      <c r="A2793" s="99" t="s">
        <v>6898</v>
      </c>
      <c r="B2793" s="100"/>
      <c r="C2793" s="98">
        <v>5</v>
      </c>
      <c r="D2793" s="184" t="s">
        <v>6897</v>
      </c>
    </row>
    <row r="2794" spans="1:4" s="9" customFormat="1" ht="13.8">
      <c r="A2794" s="99" t="s">
        <v>6900</v>
      </c>
      <c r="B2794" s="100"/>
      <c r="C2794" s="98">
        <v>5</v>
      </c>
      <c r="D2794" s="184" t="s">
        <v>6899</v>
      </c>
    </row>
    <row r="2795" spans="1:4" s="9" customFormat="1" ht="13.8">
      <c r="A2795" s="99" t="s">
        <v>4940</v>
      </c>
      <c r="B2795" s="100"/>
      <c r="C2795" s="98">
        <v>5</v>
      </c>
      <c r="D2795" s="184" t="s">
        <v>6901</v>
      </c>
    </row>
    <row r="2796" spans="1:4" s="9" customFormat="1" ht="13.8">
      <c r="A2796" s="99" t="s">
        <v>6903</v>
      </c>
      <c r="B2796" s="100"/>
      <c r="C2796" s="98">
        <v>5</v>
      </c>
      <c r="D2796" s="184" t="s">
        <v>6902</v>
      </c>
    </row>
    <row r="2797" spans="1:4" s="9" customFormat="1" ht="13.8">
      <c r="A2797" s="99" t="s">
        <v>4942</v>
      </c>
      <c r="B2797" s="100"/>
      <c r="C2797" s="98">
        <v>5</v>
      </c>
      <c r="D2797" s="184" t="s">
        <v>6904</v>
      </c>
    </row>
    <row r="2798" spans="1:4" s="9" customFormat="1" ht="13.8">
      <c r="A2798" s="99" t="s">
        <v>4949</v>
      </c>
      <c r="B2798" s="100"/>
      <c r="C2798" s="98">
        <v>5</v>
      </c>
      <c r="D2798" s="184" t="s">
        <v>6905</v>
      </c>
    </row>
    <row r="2799" spans="1:4" s="9" customFormat="1" ht="13.8">
      <c r="A2799" s="99" t="s">
        <v>6907</v>
      </c>
      <c r="B2799" s="100"/>
      <c r="C2799" s="98">
        <v>5</v>
      </c>
      <c r="D2799" s="184" t="s">
        <v>6906</v>
      </c>
    </row>
    <row r="2800" spans="1:4" s="9" customFormat="1" ht="13.8">
      <c r="A2800" s="99" t="s">
        <v>6909</v>
      </c>
      <c r="B2800" s="100"/>
      <c r="C2800" s="98">
        <v>5</v>
      </c>
      <c r="D2800" s="184" t="s">
        <v>6908</v>
      </c>
    </row>
    <row r="2801" spans="1:4" s="9" customFormat="1" ht="13.8">
      <c r="A2801" s="99" t="s">
        <v>2560</v>
      </c>
      <c r="B2801" s="100"/>
      <c r="C2801" s="98">
        <v>5</v>
      </c>
      <c r="D2801" s="184" t="s">
        <v>6910</v>
      </c>
    </row>
    <row r="2802" spans="1:4" s="9" customFormat="1" ht="13.8">
      <c r="A2802" s="99" t="s">
        <v>6912</v>
      </c>
      <c r="B2802" s="100"/>
      <c r="C2802" s="98">
        <v>5</v>
      </c>
      <c r="D2802" s="184" t="s">
        <v>6911</v>
      </c>
    </row>
    <row r="2803" spans="1:4" s="9" customFormat="1" ht="13.8">
      <c r="A2803" s="115" t="s">
        <v>7968</v>
      </c>
      <c r="B2803" s="100"/>
      <c r="C2803" s="98">
        <v>5</v>
      </c>
      <c r="D2803" s="184" t="s">
        <v>7969</v>
      </c>
    </row>
    <row r="2804" spans="1:4" s="9" customFormat="1" ht="13.8">
      <c r="A2804" s="99" t="s">
        <v>6914</v>
      </c>
      <c r="B2804" s="100"/>
      <c r="C2804" s="98">
        <v>5</v>
      </c>
      <c r="D2804" s="184" t="s">
        <v>6913</v>
      </c>
    </row>
    <row r="2805" spans="1:4" s="9" customFormat="1" ht="13.8">
      <c r="A2805" s="115" t="s">
        <v>1554</v>
      </c>
      <c r="B2805" s="100"/>
      <c r="C2805" s="98">
        <v>5</v>
      </c>
      <c r="D2805" s="184" t="s">
        <v>7970</v>
      </c>
    </row>
    <row r="2806" spans="1:4" s="9" customFormat="1" ht="13.8">
      <c r="A2806" s="99" t="s">
        <v>2568</v>
      </c>
      <c r="B2806" s="100"/>
      <c r="C2806" s="98">
        <v>5</v>
      </c>
      <c r="D2806" s="184" t="s">
        <v>6915</v>
      </c>
    </row>
    <row r="2807" spans="1:4" s="9" customFormat="1" ht="13.8">
      <c r="A2807" s="115" t="s">
        <v>7971</v>
      </c>
      <c r="B2807" s="100"/>
      <c r="C2807" s="98">
        <v>5</v>
      </c>
      <c r="D2807" s="184" t="s">
        <v>7972</v>
      </c>
    </row>
    <row r="2808" spans="1:4" s="9" customFormat="1" ht="13.8">
      <c r="A2808" s="99" t="s">
        <v>2571</v>
      </c>
      <c r="B2808" s="100"/>
      <c r="C2808" s="98">
        <v>5</v>
      </c>
      <c r="D2808" s="184" t="s">
        <v>6916</v>
      </c>
    </row>
    <row r="2809" spans="1:4" s="9" customFormat="1" ht="13.8">
      <c r="A2809" s="99" t="s">
        <v>2572</v>
      </c>
      <c r="B2809" s="100"/>
      <c r="C2809" s="98">
        <v>5</v>
      </c>
      <c r="D2809" s="184" t="s">
        <v>6917</v>
      </c>
    </row>
    <row r="2810" spans="1:4" s="9" customFormat="1" ht="13.8">
      <c r="A2810" s="99" t="s">
        <v>2574</v>
      </c>
      <c r="B2810" s="100"/>
      <c r="C2810" s="98">
        <v>5</v>
      </c>
      <c r="D2810" s="184" t="s">
        <v>6918</v>
      </c>
    </row>
    <row r="2811" spans="1:4">
      <c r="A2811" s="231" t="s">
        <v>4819</v>
      </c>
      <c r="B2811" s="231"/>
      <c r="C2811" s="231"/>
      <c r="D2811" s="231"/>
    </row>
    <row r="2812" spans="1:4">
      <c r="A2812" s="25" t="s">
        <v>1934</v>
      </c>
      <c r="B2812" s="25"/>
      <c r="C2812" s="37">
        <v>5.5</v>
      </c>
      <c r="D2812" s="166">
        <v>9953336458</v>
      </c>
    </row>
    <row r="2813" spans="1:4">
      <c r="A2813" s="25" t="s">
        <v>4179</v>
      </c>
      <c r="B2813" s="25"/>
      <c r="C2813" s="37">
        <v>5.5</v>
      </c>
      <c r="D2813" s="166">
        <v>9953336415</v>
      </c>
    </row>
    <row r="2814" spans="1:4">
      <c r="A2814" s="25" t="s">
        <v>1935</v>
      </c>
      <c r="B2814" s="25"/>
      <c r="C2814" s="37">
        <v>5.5</v>
      </c>
      <c r="D2814" s="166">
        <v>9953336407</v>
      </c>
    </row>
    <row r="2815" spans="1:4">
      <c r="A2815" s="25" t="s">
        <v>1936</v>
      </c>
      <c r="B2815" s="25"/>
      <c r="C2815" s="37">
        <v>5.5</v>
      </c>
      <c r="D2815" s="166" t="s">
        <v>1937</v>
      </c>
    </row>
    <row r="2816" spans="1:4">
      <c r="A2816" s="25" t="s">
        <v>1938</v>
      </c>
      <c r="B2816" s="25"/>
      <c r="C2816" s="37">
        <v>5.5</v>
      </c>
      <c r="D2816" s="166">
        <v>9953336431</v>
      </c>
    </row>
    <row r="2817" spans="1:4" s="19" customFormat="1">
      <c r="A2817" s="25" t="s">
        <v>1939</v>
      </c>
      <c r="B2817" s="25"/>
      <c r="C2817" s="37">
        <v>5.5</v>
      </c>
      <c r="D2817" s="166">
        <v>9953336423</v>
      </c>
    </row>
    <row r="2818" spans="1:4">
      <c r="A2818" s="231" t="s">
        <v>4820</v>
      </c>
      <c r="B2818" s="231"/>
      <c r="C2818" s="231"/>
      <c r="D2818" s="231"/>
    </row>
    <row r="2819" spans="1:4">
      <c r="A2819" s="25" t="s">
        <v>6382</v>
      </c>
      <c r="B2819" s="25"/>
      <c r="C2819" s="37">
        <v>9</v>
      </c>
      <c r="D2819" s="166">
        <v>9789953869919</v>
      </c>
    </row>
    <row r="2820" spans="1:4">
      <c r="A2820" s="25" t="s">
        <v>7624</v>
      </c>
      <c r="B2820" s="25"/>
      <c r="C2820" s="37">
        <v>9</v>
      </c>
      <c r="D2820" s="166">
        <v>9789953869902</v>
      </c>
    </row>
    <row r="2821" spans="1:4">
      <c r="A2821" s="25" t="s">
        <v>1940</v>
      </c>
      <c r="B2821" s="25"/>
      <c r="C2821" s="37">
        <v>9.5</v>
      </c>
      <c r="D2821" s="166" t="s">
        <v>1941</v>
      </c>
    </row>
    <row r="2822" spans="1:4">
      <c r="A2822" s="25" t="s">
        <v>1942</v>
      </c>
      <c r="B2822" s="25"/>
      <c r="C2822" s="37">
        <v>9.5</v>
      </c>
      <c r="D2822" s="166">
        <v>9953101167</v>
      </c>
    </row>
    <row r="2823" spans="1:4">
      <c r="A2823" s="25" t="s">
        <v>6034</v>
      </c>
      <c r="B2823" s="25"/>
      <c r="C2823" s="37">
        <v>9.5</v>
      </c>
      <c r="D2823" s="166">
        <v>9953101159</v>
      </c>
    </row>
    <row r="2824" spans="1:4">
      <c r="A2824" s="25" t="s">
        <v>1943</v>
      </c>
      <c r="B2824" s="25"/>
      <c r="C2824" s="37">
        <v>9.5</v>
      </c>
      <c r="D2824" s="166">
        <v>9953101140</v>
      </c>
    </row>
    <row r="2825" spans="1:4">
      <c r="A2825" s="25" t="s">
        <v>6383</v>
      </c>
      <c r="B2825" s="25"/>
      <c r="C2825" s="37">
        <v>6</v>
      </c>
      <c r="D2825" s="166">
        <v>9953100187</v>
      </c>
    </row>
    <row r="2826" spans="1:4">
      <c r="A2826" s="25" t="s">
        <v>6035</v>
      </c>
      <c r="B2826" s="25"/>
      <c r="C2826" s="37">
        <v>11</v>
      </c>
      <c r="D2826" s="166">
        <v>9953102066</v>
      </c>
    </row>
    <row r="2827" spans="1:4">
      <c r="A2827" s="25" t="s">
        <v>6384</v>
      </c>
      <c r="B2827" s="25"/>
      <c r="C2827" s="37">
        <v>8</v>
      </c>
      <c r="D2827" s="166">
        <v>9953862176</v>
      </c>
    </row>
    <row r="2828" spans="1:4">
      <c r="A2828" s="24"/>
      <c r="B2828" s="31" t="s">
        <v>1944</v>
      </c>
      <c r="C2828" s="37">
        <v>12</v>
      </c>
      <c r="D2828" s="166">
        <v>9953862931</v>
      </c>
    </row>
    <row r="2829" spans="1:4">
      <c r="A2829" s="24"/>
      <c r="B2829" s="31" t="s">
        <v>1945</v>
      </c>
      <c r="C2829" s="37">
        <v>12</v>
      </c>
      <c r="D2829" s="166">
        <v>9953862923</v>
      </c>
    </row>
    <row r="2830" spans="1:4" s="9" customFormat="1" ht="13.8">
      <c r="A2830" s="25" t="s">
        <v>6036</v>
      </c>
      <c r="B2830" s="25"/>
      <c r="C2830" s="37">
        <v>22</v>
      </c>
      <c r="D2830" s="166">
        <v>9789953864655</v>
      </c>
    </row>
    <row r="2831" spans="1:4" s="9" customFormat="1" ht="13.8">
      <c r="A2831" s="25" t="s">
        <v>6037</v>
      </c>
      <c r="B2831" s="25"/>
      <c r="C2831" s="37">
        <v>25</v>
      </c>
      <c r="D2831" s="166">
        <v>9789953865836</v>
      </c>
    </row>
    <row r="2832" spans="1:4" s="9" customFormat="1" ht="14.25" customHeight="1">
      <c r="A2832" s="25" t="s">
        <v>6385</v>
      </c>
      <c r="B2832" s="25"/>
      <c r="C2832" s="37">
        <v>14</v>
      </c>
      <c r="D2832" s="166">
        <v>9789953866697</v>
      </c>
    </row>
    <row r="2833" spans="1:4" s="9" customFormat="1" ht="14.25" customHeight="1">
      <c r="A2833" s="26" t="s">
        <v>6046</v>
      </c>
      <c r="B2833" s="25"/>
      <c r="C2833" s="37">
        <v>7</v>
      </c>
      <c r="D2833" s="171">
        <v>9789953869919</v>
      </c>
    </row>
    <row r="2834" spans="1:4" s="9" customFormat="1" ht="14.25" customHeight="1">
      <c r="A2834" s="26" t="s">
        <v>5757</v>
      </c>
      <c r="B2834" s="25"/>
      <c r="C2834" s="37">
        <v>6</v>
      </c>
      <c r="D2834" s="171">
        <v>9789953869926</v>
      </c>
    </row>
    <row r="2835" spans="1:4">
      <c r="A2835" s="26" t="s">
        <v>7454</v>
      </c>
      <c r="B2835" s="25"/>
      <c r="C2835" s="37">
        <v>3.5</v>
      </c>
      <c r="D2835" s="171">
        <v>9786144221891</v>
      </c>
    </row>
    <row r="2836" spans="1:4">
      <c r="A2836" s="26" t="s">
        <v>6939</v>
      </c>
      <c r="B2836" s="25"/>
      <c r="C2836" s="37">
        <v>12</v>
      </c>
      <c r="D2836" s="171">
        <v>9786144222003</v>
      </c>
    </row>
    <row r="2837" spans="1:4">
      <c r="A2837" s="26" t="s">
        <v>7573</v>
      </c>
      <c r="B2837" s="25"/>
      <c r="C2837" s="37">
        <v>20</v>
      </c>
      <c r="D2837" s="171">
        <v>9786144222010</v>
      </c>
    </row>
    <row r="2838" spans="1:4">
      <c r="A2838" s="231" t="s">
        <v>4821</v>
      </c>
      <c r="B2838" s="231"/>
      <c r="C2838" s="231"/>
      <c r="D2838" s="231"/>
    </row>
    <row r="2839" spans="1:4">
      <c r="A2839" s="25" t="s">
        <v>1946</v>
      </c>
      <c r="B2839" s="25"/>
      <c r="C2839" s="28">
        <v>6</v>
      </c>
      <c r="D2839" s="166">
        <v>9953862419</v>
      </c>
    </row>
    <row r="2840" spans="1:4">
      <c r="A2840" s="25" t="s">
        <v>1947</v>
      </c>
      <c r="B2840" s="25"/>
      <c r="C2840" s="28">
        <v>6</v>
      </c>
      <c r="D2840" s="166">
        <v>9953862427</v>
      </c>
    </row>
    <row r="2841" spans="1:4" s="19" customFormat="1">
      <c r="A2841" s="25" t="s">
        <v>1948</v>
      </c>
      <c r="B2841" s="25"/>
      <c r="C2841" s="28">
        <v>6</v>
      </c>
      <c r="D2841" s="166">
        <v>9953862435</v>
      </c>
    </row>
    <row r="2842" spans="1:4" s="19" customFormat="1">
      <c r="A2842" s="25" t="s">
        <v>4734</v>
      </c>
      <c r="B2842" s="25"/>
      <c r="C2842" s="28">
        <v>6</v>
      </c>
      <c r="D2842" s="166">
        <v>9953862443</v>
      </c>
    </row>
    <row r="2843" spans="1:4">
      <c r="A2843" s="25" t="s">
        <v>5391</v>
      </c>
      <c r="B2843" s="25"/>
      <c r="C2843" s="28">
        <v>13</v>
      </c>
      <c r="D2843" s="166">
        <v>9789953867601</v>
      </c>
    </row>
    <row r="2844" spans="1:4" s="19" customFormat="1">
      <c r="A2844" s="25" t="s">
        <v>8201</v>
      </c>
      <c r="B2844" s="25"/>
      <c r="C2844" s="28">
        <v>11</v>
      </c>
      <c r="D2844" s="166">
        <v>9786140500846</v>
      </c>
    </row>
    <row r="2845" spans="1:4" s="19" customFormat="1">
      <c r="A2845" s="42" t="s">
        <v>8202</v>
      </c>
      <c r="B2845" s="42"/>
      <c r="C2845" s="222"/>
      <c r="D2845" s="180"/>
    </row>
    <row r="2846" spans="1:4" s="19" customFormat="1">
      <c r="A2846" s="25" t="s">
        <v>8203</v>
      </c>
      <c r="B2846" s="25"/>
      <c r="C2846" s="28">
        <v>11</v>
      </c>
      <c r="D2846" s="166">
        <v>9786140500839</v>
      </c>
    </row>
    <row r="2847" spans="1:4">
      <c r="A2847" s="101" t="s">
        <v>7768</v>
      </c>
      <c r="B2847" s="101"/>
      <c r="C2847" s="145"/>
      <c r="D2847" s="177"/>
    </row>
    <row r="2848" spans="1:4">
      <c r="A2848" s="25" t="s">
        <v>7769</v>
      </c>
      <c r="B2848" s="25"/>
      <c r="C2848" s="28">
        <v>20</v>
      </c>
      <c r="D2848" s="166">
        <v>9786144227213</v>
      </c>
    </row>
    <row r="2849" spans="1:4">
      <c r="A2849" s="229" t="s">
        <v>5394</v>
      </c>
      <c r="B2849" s="229"/>
      <c r="C2849" s="229"/>
      <c r="D2849" s="229"/>
    </row>
    <row r="2850" spans="1:4">
      <c r="A2850" s="25" t="s">
        <v>5395</v>
      </c>
      <c r="B2850" s="25"/>
      <c r="C2850" s="28">
        <v>5.5</v>
      </c>
      <c r="D2850" s="166">
        <v>9789953867571</v>
      </c>
    </row>
    <row r="2851" spans="1:4">
      <c r="A2851" s="231" t="s">
        <v>4822</v>
      </c>
      <c r="B2851" s="231"/>
      <c r="C2851" s="231"/>
      <c r="D2851" s="231"/>
    </row>
    <row r="2852" spans="1:4">
      <c r="A2852" s="25" t="s">
        <v>1949</v>
      </c>
      <c r="B2852" s="25"/>
      <c r="C2852" s="37">
        <v>7.25</v>
      </c>
      <c r="D2852" s="166">
        <v>9786144226919</v>
      </c>
    </row>
    <row r="2853" spans="1:4">
      <c r="A2853" s="25" t="s">
        <v>7455</v>
      </c>
      <c r="B2853" s="25"/>
      <c r="C2853" s="37">
        <v>7.25</v>
      </c>
      <c r="D2853" s="166">
        <v>9786144226926</v>
      </c>
    </row>
    <row r="2854" spans="1:4">
      <c r="A2854" s="25" t="s">
        <v>1950</v>
      </c>
      <c r="B2854" s="25"/>
      <c r="C2854" s="37">
        <v>7.25</v>
      </c>
      <c r="D2854" s="166">
        <v>9786144226933</v>
      </c>
    </row>
    <row r="2855" spans="1:4">
      <c r="A2855" s="25" t="s">
        <v>1951</v>
      </c>
      <c r="B2855" s="25"/>
      <c r="C2855" s="37">
        <v>7.25</v>
      </c>
      <c r="D2855" s="166">
        <v>9786144226940</v>
      </c>
    </row>
    <row r="2856" spans="1:4">
      <c r="A2856" s="25" t="s">
        <v>1952</v>
      </c>
      <c r="B2856" s="25"/>
      <c r="C2856" s="37">
        <v>7.25</v>
      </c>
      <c r="D2856" s="166">
        <v>9786144226957</v>
      </c>
    </row>
    <row r="2857" spans="1:4">
      <c r="A2857" s="25" t="s">
        <v>1953</v>
      </c>
      <c r="B2857" s="25"/>
      <c r="C2857" s="37">
        <v>7.25</v>
      </c>
      <c r="D2857" s="166">
        <v>9786144226964</v>
      </c>
    </row>
    <row r="2858" spans="1:4">
      <c r="A2858" s="25" t="s">
        <v>1954</v>
      </c>
      <c r="B2858" s="25"/>
      <c r="C2858" s="28">
        <v>43</v>
      </c>
      <c r="D2858" s="166" t="s">
        <v>1955</v>
      </c>
    </row>
    <row r="2859" spans="1:4">
      <c r="A2859" s="231" t="s">
        <v>5735</v>
      </c>
      <c r="B2859" s="231"/>
      <c r="C2859" s="231"/>
      <c r="D2859" s="231"/>
    </row>
    <row r="2860" spans="1:4" s="13" customFormat="1">
      <c r="A2860" s="25" t="s">
        <v>1956</v>
      </c>
      <c r="B2860" s="25"/>
      <c r="C2860" s="37">
        <v>9.5</v>
      </c>
      <c r="D2860" s="166">
        <v>9953339635</v>
      </c>
    </row>
    <row r="2861" spans="1:4" s="13" customFormat="1">
      <c r="A2861" s="25" t="s">
        <v>1957</v>
      </c>
      <c r="B2861" s="25"/>
      <c r="C2861" s="37">
        <v>9.5</v>
      </c>
      <c r="D2861" s="166" t="s">
        <v>1958</v>
      </c>
    </row>
    <row r="2862" spans="1:4">
      <c r="A2862" s="25" t="s">
        <v>1959</v>
      </c>
      <c r="B2862" s="25"/>
      <c r="C2862" s="37">
        <v>9.5</v>
      </c>
      <c r="D2862" s="166" t="s">
        <v>1960</v>
      </c>
    </row>
    <row r="2863" spans="1:4">
      <c r="A2863" s="298" t="s">
        <v>5735</v>
      </c>
      <c r="B2863" s="298"/>
      <c r="C2863" s="298"/>
      <c r="D2863" s="298"/>
    </row>
    <row r="2864" spans="1:4">
      <c r="A2864" s="25" t="s">
        <v>5736</v>
      </c>
      <c r="B2864" s="25"/>
      <c r="C2864" s="37">
        <v>11</v>
      </c>
      <c r="D2864" s="166">
        <v>9786144221815</v>
      </c>
    </row>
    <row r="2865" spans="1:4">
      <c r="A2865" s="231" t="s">
        <v>4823</v>
      </c>
      <c r="B2865" s="231"/>
      <c r="C2865" s="231"/>
      <c r="D2865" s="231"/>
    </row>
    <row r="2866" spans="1:4">
      <c r="A2866" s="25" t="s">
        <v>6386</v>
      </c>
      <c r="B2866" s="25"/>
      <c r="C2866" s="37">
        <v>3.5</v>
      </c>
      <c r="D2866" s="166" t="s">
        <v>1961</v>
      </c>
    </row>
    <row r="2867" spans="1:4">
      <c r="A2867" s="25" t="s">
        <v>1962</v>
      </c>
      <c r="B2867" s="25"/>
      <c r="C2867" s="37">
        <v>3.5</v>
      </c>
      <c r="D2867" s="166" t="s">
        <v>1963</v>
      </c>
    </row>
    <row r="2868" spans="1:4">
      <c r="A2868" s="25" t="s">
        <v>1964</v>
      </c>
      <c r="B2868" s="25"/>
      <c r="C2868" s="37">
        <v>3.5</v>
      </c>
      <c r="D2868" s="166" t="s">
        <v>1965</v>
      </c>
    </row>
    <row r="2869" spans="1:4">
      <c r="A2869" s="25" t="s">
        <v>1966</v>
      </c>
      <c r="B2869" s="25"/>
      <c r="C2869" s="37">
        <v>3.5</v>
      </c>
      <c r="D2869" s="166" t="s">
        <v>1967</v>
      </c>
    </row>
    <row r="2870" spans="1:4">
      <c r="A2870" s="25" t="s">
        <v>1968</v>
      </c>
      <c r="B2870" s="25"/>
      <c r="C2870" s="37">
        <v>3.5</v>
      </c>
      <c r="D2870" s="166" t="s">
        <v>1969</v>
      </c>
    </row>
    <row r="2871" spans="1:4">
      <c r="A2871" s="25" t="s">
        <v>1970</v>
      </c>
      <c r="B2871" s="25"/>
      <c r="C2871" s="37">
        <v>3.5</v>
      </c>
      <c r="D2871" s="166" t="s">
        <v>1971</v>
      </c>
    </row>
    <row r="2872" spans="1:4">
      <c r="A2872" s="25" t="s">
        <v>1764</v>
      </c>
      <c r="B2872" s="25"/>
      <c r="C2872" s="37">
        <v>3.5</v>
      </c>
      <c r="D2872" s="166" t="s">
        <v>1972</v>
      </c>
    </row>
    <row r="2873" spans="1:4">
      <c r="A2873" s="25" t="s">
        <v>4172</v>
      </c>
      <c r="B2873" s="25"/>
      <c r="C2873" s="37">
        <v>3.5</v>
      </c>
      <c r="D2873" s="166">
        <v>9789953866987</v>
      </c>
    </row>
    <row r="2874" spans="1:4">
      <c r="A2874" s="25" t="s">
        <v>1973</v>
      </c>
      <c r="B2874" s="25"/>
      <c r="C2874" s="37">
        <v>3.5</v>
      </c>
      <c r="D2874" s="166" t="s">
        <v>1974</v>
      </c>
    </row>
    <row r="2875" spans="1:4">
      <c r="A2875" s="25" t="s">
        <v>4075</v>
      </c>
      <c r="B2875" s="25"/>
      <c r="C2875" s="37">
        <v>3.5</v>
      </c>
      <c r="D2875" s="166">
        <v>9789953863986</v>
      </c>
    </row>
    <row r="2876" spans="1:4">
      <c r="A2876" s="25" t="s">
        <v>1975</v>
      </c>
      <c r="B2876" s="25"/>
      <c r="C2876" s="37">
        <v>3.5</v>
      </c>
      <c r="D2876" s="166" t="s">
        <v>1976</v>
      </c>
    </row>
    <row r="2877" spans="1:4">
      <c r="A2877" s="25" t="s">
        <v>1977</v>
      </c>
      <c r="B2877" s="25"/>
      <c r="C2877" s="37">
        <v>3.5</v>
      </c>
      <c r="D2877" s="166" t="s">
        <v>1978</v>
      </c>
    </row>
    <row r="2878" spans="1:4">
      <c r="A2878" s="231" t="s">
        <v>4824</v>
      </c>
      <c r="B2878" s="231"/>
      <c r="C2878" s="231"/>
      <c r="D2878" s="231"/>
    </row>
    <row r="2879" spans="1:4">
      <c r="A2879" s="25" t="s">
        <v>1979</v>
      </c>
      <c r="B2879" s="25"/>
      <c r="C2879" s="37">
        <v>3.5</v>
      </c>
      <c r="D2879" s="166" t="s">
        <v>1980</v>
      </c>
    </row>
    <row r="2880" spans="1:4">
      <c r="A2880" s="25" t="s">
        <v>1981</v>
      </c>
      <c r="B2880" s="25"/>
      <c r="C2880" s="37">
        <v>3.5</v>
      </c>
      <c r="D2880" s="166" t="s">
        <v>1982</v>
      </c>
    </row>
    <row r="2881" spans="1:4">
      <c r="A2881" s="25" t="s">
        <v>1983</v>
      </c>
      <c r="B2881" s="25"/>
      <c r="C2881" s="37">
        <v>3.5</v>
      </c>
      <c r="D2881" s="166" t="s">
        <v>1984</v>
      </c>
    </row>
    <row r="2882" spans="1:4">
      <c r="A2882" s="25" t="s">
        <v>1985</v>
      </c>
      <c r="B2882" s="25"/>
      <c r="C2882" s="37">
        <v>3.5</v>
      </c>
      <c r="D2882" s="166" t="s">
        <v>1986</v>
      </c>
    </row>
    <row r="2883" spans="1:4">
      <c r="A2883" s="231" t="s">
        <v>4825</v>
      </c>
      <c r="B2883" s="231"/>
      <c r="C2883" s="231"/>
      <c r="D2883" s="231"/>
    </row>
    <row r="2884" spans="1:4">
      <c r="A2884" s="25" t="s">
        <v>1987</v>
      </c>
      <c r="B2884" s="25"/>
      <c r="C2884" s="37">
        <v>4.5</v>
      </c>
      <c r="D2884" s="166">
        <v>9789953866420</v>
      </c>
    </row>
    <row r="2885" spans="1:4">
      <c r="A2885" s="25" t="s">
        <v>1988</v>
      </c>
      <c r="B2885" s="25"/>
      <c r="C2885" s="37">
        <v>4.5</v>
      </c>
      <c r="D2885" s="166">
        <v>9789953866413</v>
      </c>
    </row>
    <row r="2886" spans="1:4">
      <c r="A2886" s="25" t="s">
        <v>1989</v>
      </c>
      <c r="B2886" s="25"/>
      <c r="C2886" s="37">
        <v>4.5</v>
      </c>
      <c r="D2886" s="166">
        <v>9789953866437</v>
      </c>
    </row>
    <row r="2887" spans="1:4">
      <c r="A2887" s="25" t="s">
        <v>1990</v>
      </c>
      <c r="B2887" s="25"/>
      <c r="C2887" s="37">
        <v>4.5</v>
      </c>
      <c r="D2887" s="166">
        <v>9789953866444</v>
      </c>
    </row>
    <row r="2888" spans="1:4">
      <c r="A2888" s="231" t="s">
        <v>4826</v>
      </c>
      <c r="B2888" s="231"/>
      <c r="C2888" s="231"/>
      <c r="D2888" s="231"/>
    </row>
    <row r="2889" spans="1:4">
      <c r="A2889" s="25" t="s">
        <v>1991</v>
      </c>
      <c r="B2889" s="25"/>
      <c r="C2889" s="37">
        <v>3</v>
      </c>
      <c r="D2889" s="166">
        <v>9953334161</v>
      </c>
    </row>
    <row r="2890" spans="1:4">
      <c r="A2890" s="25" t="s">
        <v>1992</v>
      </c>
      <c r="B2890" s="25"/>
      <c r="C2890" s="37">
        <v>3</v>
      </c>
      <c r="D2890" s="166" t="s">
        <v>1993</v>
      </c>
    </row>
    <row r="2891" spans="1:4">
      <c r="A2891" s="25" t="s">
        <v>1994</v>
      </c>
      <c r="B2891" s="25"/>
      <c r="C2891" s="37">
        <v>3</v>
      </c>
      <c r="D2891" s="166">
        <v>9953334188</v>
      </c>
    </row>
    <row r="2892" spans="1:4">
      <c r="A2892" s="25" t="s">
        <v>1995</v>
      </c>
      <c r="B2892" s="25"/>
      <c r="C2892" s="37">
        <v>3</v>
      </c>
      <c r="D2892" s="166">
        <v>9953334196</v>
      </c>
    </row>
    <row r="2893" spans="1:4">
      <c r="A2893" s="25" t="s">
        <v>1996</v>
      </c>
      <c r="B2893" s="25"/>
      <c r="C2893" s="37">
        <v>3</v>
      </c>
      <c r="D2893" s="166" t="s">
        <v>1997</v>
      </c>
    </row>
    <row r="2894" spans="1:4">
      <c r="A2894" s="25" t="s">
        <v>1998</v>
      </c>
      <c r="B2894" s="25"/>
      <c r="C2894" s="37">
        <v>3</v>
      </c>
      <c r="D2894" s="166">
        <v>9953334218</v>
      </c>
    </row>
    <row r="2895" spans="1:4">
      <c r="A2895" s="25" t="s">
        <v>1999</v>
      </c>
      <c r="B2895" s="25"/>
      <c r="C2895" s="37">
        <v>18</v>
      </c>
      <c r="D2895" s="166" t="s">
        <v>2000</v>
      </c>
    </row>
    <row r="2896" spans="1:4">
      <c r="A2896" s="231" t="s">
        <v>4827</v>
      </c>
      <c r="B2896" s="231"/>
      <c r="C2896" s="231"/>
      <c r="D2896" s="231"/>
    </row>
    <row r="2897" spans="1:5">
      <c r="A2897" s="25" t="s">
        <v>4115</v>
      </c>
      <c r="B2897" s="25"/>
      <c r="C2897" s="37">
        <v>6</v>
      </c>
      <c r="D2897" s="166">
        <v>9953101019</v>
      </c>
    </row>
    <row r="2898" spans="1:5">
      <c r="A2898" s="25" t="s">
        <v>2001</v>
      </c>
      <c r="B2898" s="25"/>
      <c r="C2898" s="37">
        <v>6</v>
      </c>
      <c r="D2898" s="166">
        <v>9953101035</v>
      </c>
    </row>
    <row r="2899" spans="1:5">
      <c r="A2899" s="25" t="s">
        <v>1516</v>
      </c>
      <c r="B2899" s="25"/>
      <c r="C2899" s="37">
        <v>6</v>
      </c>
      <c r="D2899" s="166">
        <v>9953101043</v>
      </c>
    </row>
    <row r="2900" spans="1:5">
      <c r="A2900" s="25" t="s">
        <v>1933</v>
      </c>
      <c r="B2900" s="25"/>
      <c r="C2900" s="37">
        <v>6</v>
      </c>
      <c r="D2900" s="166">
        <v>9953101027</v>
      </c>
    </row>
    <row r="2901" spans="1:5">
      <c r="A2901" s="25" t="s">
        <v>4128</v>
      </c>
      <c r="B2901" s="25"/>
      <c r="C2901" s="37">
        <v>6</v>
      </c>
      <c r="D2901" s="166">
        <v>9953102236</v>
      </c>
    </row>
    <row r="2902" spans="1:5">
      <c r="A2902" s="25" t="s">
        <v>1514</v>
      </c>
      <c r="B2902" s="25"/>
      <c r="C2902" s="37">
        <v>6</v>
      </c>
      <c r="D2902" s="166">
        <v>9953102228</v>
      </c>
    </row>
    <row r="2903" spans="1:5">
      <c r="A2903" s="25" t="s">
        <v>2002</v>
      </c>
      <c r="B2903" s="25"/>
      <c r="C2903" s="37">
        <v>6</v>
      </c>
      <c r="D2903" s="166">
        <v>9953103224</v>
      </c>
    </row>
    <row r="2904" spans="1:5" s="19" customFormat="1">
      <c r="A2904" s="294" t="s">
        <v>8130</v>
      </c>
      <c r="B2904" s="294"/>
      <c r="C2904" s="294"/>
      <c r="D2904" s="294"/>
      <c r="E2904" s="9"/>
    </row>
    <row r="2905" spans="1:5" s="19" customFormat="1">
      <c r="A2905" s="212" t="s">
        <v>4128</v>
      </c>
      <c r="B2905" s="213"/>
      <c r="C2905" s="211">
        <v>5.5</v>
      </c>
      <c r="D2905" s="166" t="s">
        <v>8131</v>
      </c>
      <c r="E2905" s="9"/>
    </row>
    <row r="2906" spans="1:5" s="19" customFormat="1">
      <c r="A2906" s="212" t="s">
        <v>4115</v>
      </c>
      <c r="B2906" s="213"/>
      <c r="C2906" s="211">
        <v>5.5</v>
      </c>
      <c r="D2906" s="166">
        <v>9953334838</v>
      </c>
      <c r="E2906" s="9"/>
    </row>
    <row r="2907" spans="1:5" s="19" customFormat="1">
      <c r="A2907" s="212" t="s">
        <v>8132</v>
      </c>
      <c r="B2907" s="213"/>
      <c r="C2907" s="211">
        <v>5.5</v>
      </c>
      <c r="D2907" s="166">
        <v>9953334846</v>
      </c>
      <c r="E2907" s="9"/>
    </row>
    <row r="2908" spans="1:5" s="19" customFormat="1">
      <c r="A2908" s="212" t="s">
        <v>1933</v>
      </c>
      <c r="B2908" s="213"/>
      <c r="C2908" s="211">
        <v>5.5</v>
      </c>
      <c r="D2908" s="166">
        <v>9953334854</v>
      </c>
      <c r="E2908" s="9"/>
    </row>
    <row r="2909" spans="1:5" s="19" customFormat="1">
      <c r="A2909" s="212" t="s">
        <v>4202</v>
      </c>
      <c r="B2909" s="213"/>
      <c r="C2909" s="211">
        <v>5.5</v>
      </c>
      <c r="D2909" s="166">
        <v>9953334862</v>
      </c>
      <c r="E2909" s="9"/>
    </row>
    <row r="2910" spans="1:5" s="19" customFormat="1">
      <c r="A2910" s="212" t="s">
        <v>1516</v>
      </c>
      <c r="B2910" s="213"/>
      <c r="C2910" s="211">
        <v>5.5</v>
      </c>
      <c r="D2910" s="166">
        <v>9953334870</v>
      </c>
      <c r="E2910" s="9"/>
    </row>
    <row r="2911" spans="1:5">
      <c r="A2911" s="231" t="s">
        <v>4828</v>
      </c>
      <c r="B2911" s="231"/>
      <c r="C2911" s="231"/>
      <c r="D2911" s="231"/>
    </row>
    <row r="2912" spans="1:5">
      <c r="A2912" s="25" t="s">
        <v>2003</v>
      </c>
      <c r="B2912" s="25"/>
      <c r="C2912" s="37">
        <v>6.5</v>
      </c>
      <c r="D2912" s="166">
        <v>9953102899</v>
      </c>
    </row>
    <row r="2913" spans="1:4" s="19" customFormat="1">
      <c r="A2913" s="25" t="s">
        <v>2004</v>
      </c>
      <c r="B2913" s="25"/>
      <c r="C2913" s="37">
        <v>6.5</v>
      </c>
      <c r="D2913" s="166">
        <v>9953102902</v>
      </c>
    </row>
    <row r="2914" spans="1:4" s="19" customFormat="1">
      <c r="A2914" s="25" t="s">
        <v>2005</v>
      </c>
      <c r="B2914" s="25"/>
      <c r="C2914" s="37">
        <v>6.5</v>
      </c>
      <c r="D2914" s="166">
        <v>9953102910</v>
      </c>
    </row>
    <row r="2915" spans="1:4" s="19" customFormat="1">
      <c r="A2915" s="25" t="s">
        <v>2006</v>
      </c>
      <c r="B2915" s="25"/>
      <c r="C2915" s="37">
        <v>6.5</v>
      </c>
      <c r="D2915" s="166">
        <v>9953102880</v>
      </c>
    </row>
    <row r="2916" spans="1:4" s="19" customFormat="1">
      <c r="A2916" s="101" t="s">
        <v>7538</v>
      </c>
      <c r="B2916" s="101"/>
      <c r="C2916" s="102"/>
      <c r="D2916" s="177"/>
    </row>
    <row r="2917" spans="1:4" s="19" customFormat="1">
      <c r="A2917" s="25" t="s">
        <v>1508</v>
      </c>
      <c r="B2917" s="25"/>
      <c r="C2917" s="37">
        <v>11</v>
      </c>
      <c r="D2917" s="166">
        <v>9786144225028</v>
      </c>
    </row>
    <row r="2918" spans="1:4" s="19" customFormat="1">
      <c r="A2918" s="25" t="s">
        <v>1809</v>
      </c>
      <c r="B2918" s="25"/>
      <c r="C2918" s="37">
        <v>11</v>
      </c>
      <c r="D2918" s="166">
        <v>9786144224991</v>
      </c>
    </row>
    <row r="2919" spans="1:4" s="19" customFormat="1">
      <c r="A2919" s="25" t="s">
        <v>1517</v>
      </c>
      <c r="B2919" s="25"/>
      <c r="C2919" s="37">
        <v>11</v>
      </c>
      <c r="D2919" s="166">
        <v>9786144225004</v>
      </c>
    </row>
    <row r="2920" spans="1:4" s="19" customFormat="1">
      <c r="A2920" s="25" t="s">
        <v>5399</v>
      </c>
      <c r="B2920" s="25"/>
      <c r="C2920" s="37">
        <v>11</v>
      </c>
      <c r="D2920" s="166">
        <v>9786144224977</v>
      </c>
    </row>
    <row r="2921" spans="1:4" s="19" customFormat="1">
      <c r="A2921" s="25" t="s">
        <v>7539</v>
      </c>
      <c r="B2921" s="25"/>
      <c r="C2921" s="37">
        <v>11</v>
      </c>
      <c r="D2921" s="166">
        <v>9786144225073</v>
      </c>
    </row>
    <row r="2922" spans="1:4" s="19" customFormat="1">
      <c r="A2922" s="25" t="s">
        <v>4271</v>
      </c>
      <c r="B2922" s="25"/>
      <c r="C2922" s="37">
        <v>11</v>
      </c>
      <c r="D2922" s="166">
        <v>9786144225035</v>
      </c>
    </row>
    <row r="2923" spans="1:4" s="19" customFormat="1">
      <c r="A2923" s="25" t="s">
        <v>5587</v>
      </c>
      <c r="B2923" s="25"/>
      <c r="C2923" s="37">
        <v>11</v>
      </c>
      <c r="D2923" s="166">
        <v>9786144225042</v>
      </c>
    </row>
    <row r="2924" spans="1:4" s="19" customFormat="1">
      <c r="A2924" s="25" t="s">
        <v>4269</v>
      </c>
      <c r="B2924" s="25"/>
      <c r="C2924" s="37">
        <v>11</v>
      </c>
      <c r="D2924" s="166">
        <v>9786144225066</v>
      </c>
    </row>
    <row r="2925" spans="1:4" s="19" customFormat="1">
      <c r="A2925" s="25" t="s">
        <v>7554</v>
      </c>
      <c r="B2925" s="25"/>
      <c r="C2925" s="37">
        <v>11</v>
      </c>
      <c r="D2925" s="166">
        <v>9786144225059</v>
      </c>
    </row>
    <row r="2926" spans="1:4">
      <c r="A2926" s="25" t="s">
        <v>4987</v>
      </c>
      <c r="B2926" s="25"/>
      <c r="C2926" s="37">
        <v>11</v>
      </c>
      <c r="D2926" s="166">
        <v>9786144225011</v>
      </c>
    </row>
    <row r="2927" spans="1:4">
      <c r="A2927" s="25" t="s">
        <v>7555</v>
      </c>
      <c r="B2927" s="25"/>
      <c r="C2927" s="37">
        <v>11</v>
      </c>
      <c r="D2927" s="166">
        <v>9786144224984</v>
      </c>
    </row>
    <row r="2928" spans="1:4">
      <c r="A2928" s="25" t="s">
        <v>5529</v>
      </c>
      <c r="B2928" s="25"/>
      <c r="C2928" s="37">
        <v>11</v>
      </c>
      <c r="D2928" s="166">
        <v>9786144225080</v>
      </c>
    </row>
    <row r="2929" spans="1:4">
      <c r="A2929" s="300" t="s">
        <v>6387</v>
      </c>
      <c r="B2929" s="300"/>
      <c r="C2929" s="300"/>
      <c r="D2929" s="300"/>
    </row>
    <row r="2930" spans="1:4">
      <c r="A2930" s="25" t="s">
        <v>6794</v>
      </c>
      <c r="B2930" s="25"/>
      <c r="C2930" s="37">
        <v>13.25</v>
      </c>
      <c r="D2930" s="166">
        <v>9953334765</v>
      </c>
    </row>
    <row r="2931" spans="1:4">
      <c r="A2931" s="25" t="s">
        <v>6388</v>
      </c>
      <c r="B2931" s="25"/>
      <c r="C2931" s="37">
        <v>13.25</v>
      </c>
      <c r="D2931" s="166">
        <v>9953334781</v>
      </c>
    </row>
    <row r="2932" spans="1:4">
      <c r="A2932" s="25" t="s">
        <v>2007</v>
      </c>
      <c r="B2932" s="25"/>
      <c r="C2932" s="37">
        <v>13.25</v>
      </c>
      <c r="D2932" s="166">
        <v>9953334773</v>
      </c>
    </row>
    <row r="2933" spans="1:4">
      <c r="A2933" s="231" t="s">
        <v>4829</v>
      </c>
      <c r="B2933" s="231"/>
      <c r="C2933" s="231"/>
      <c r="D2933" s="231"/>
    </row>
    <row r="2934" spans="1:4">
      <c r="A2934" s="25" t="s">
        <v>2008</v>
      </c>
      <c r="B2934" s="25"/>
      <c r="C2934" s="37">
        <v>5.5</v>
      </c>
      <c r="D2934" s="166">
        <v>9953102937</v>
      </c>
    </row>
    <row r="2935" spans="1:4">
      <c r="A2935" s="25" t="s">
        <v>2009</v>
      </c>
      <c r="B2935" s="25"/>
      <c r="C2935" s="37">
        <v>5.5</v>
      </c>
      <c r="D2935" s="166">
        <v>9953102945</v>
      </c>
    </row>
    <row r="2936" spans="1:4">
      <c r="A2936" s="25" t="s">
        <v>2010</v>
      </c>
      <c r="B2936" s="25"/>
      <c r="C2936" s="37">
        <v>5.5</v>
      </c>
      <c r="D2936" s="166">
        <v>9953102953</v>
      </c>
    </row>
    <row r="2937" spans="1:4">
      <c r="A2937" s="231" t="s">
        <v>2016</v>
      </c>
      <c r="B2937" s="231"/>
      <c r="C2937" s="231"/>
      <c r="D2937" s="231"/>
    </row>
    <row r="2938" spans="1:4">
      <c r="A2938" s="25" t="s">
        <v>2011</v>
      </c>
      <c r="B2938" s="25"/>
      <c r="C2938" s="37">
        <v>6.5</v>
      </c>
      <c r="D2938" s="166">
        <v>9953337624</v>
      </c>
    </row>
    <row r="2939" spans="1:4">
      <c r="A2939" s="25" t="s">
        <v>2012</v>
      </c>
      <c r="B2939" s="25"/>
      <c r="C2939" s="37">
        <v>6.5</v>
      </c>
      <c r="D2939" s="166">
        <v>9953337594</v>
      </c>
    </row>
    <row r="2940" spans="1:4">
      <c r="A2940" s="25" t="s">
        <v>6328</v>
      </c>
      <c r="B2940" s="25"/>
      <c r="C2940" s="37">
        <v>6.5</v>
      </c>
      <c r="D2940" s="166">
        <v>9953337586</v>
      </c>
    </row>
    <row r="2941" spans="1:4">
      <c r="A2941" s="25" t="s">
        <v>2013</v>
      </c>
      <c r="B2941" s="25"/>
      <c r="C2941" s="37">
        <v>6.5</v>
      </c>
      <c r="D2941" s="166">
        <v>9953337608</v>
      </c>
    </row>
    <row r="2942" spans="1:4" ht="15.75" customHeight="1">
      <c r="A2942" s="25" t="s">
        <v>6389</v>
      </c>
      <c r="B2942" s="25"/>
      <c r="C2942" s="37">
        <v>6.5</v>
      </c>
      <c r="D2942" s="166">
        <v>9953337578</v>
      </c>
    </row>
    <row r="2943" spans="1:4" s="19" customFormat="1" ht="15.75" customHeight="1">
      <c r="A2943" s="25" t="s">
        <v>2014</v>
      </c>
      <c r="B2943" s="25"/>
      <c r="C2943" s="37">
        <v>6.5</v>
      </c>
      <c r="D2943" s="166">
        <v>9953337616</v>
      </c>
    </row>
    <row r="2944" spans="1:4" s="19" customFormat="1" ht="15.75" customHeight="1">
      <c r="A2944" s="25" t="s">
        <v>2015</v>
      </c>
      <c r="B2944" s="25"/>
      <c r="C2944" s="37">
        <v>39</v>
      </c>
      <c r="D2944" s="166">
        <v>9953860769</v>
      </c>
    </row>
    <row r="2945" spans="1:4" s="19" customFormat="1" ht="15.75" customHeight="1">
      <c r="A2945" s="25" t="s">
        <v>2016</v>
      </c>
      <c r="B2945" s="25"/>
      <c r="C2945" s="37">
        <v>16</v>
      </c>
      <c r="D2945" s="166">
        <v>9789953865454</v>
      </c>
    </row>
    <row r="2946" spans="1:4" s="19" customFormat="1" ht="15.75" customHeight="1">
      <c r="A2946" s="101" t="s">
        <v>7040</v>
      </c>
      <c r="B2946" s="101"/>
      <c r="C2946" s="102"/>
      <c r="D2946" s="177"/>
    </row>
    <row r="2947" spans="1:4" s="19" customFormat="1" ht="15.75" customHeight="1">
      <c r="A2947" s="25" t="s">
        <v>7041</v>
      </c>
      <c r="B2947" s="25"/>
      <c r="C2947" s="37">
        <v>8</v>
      </c>
      <c r="D2947" s="166">
        <v>9786144224335</v>
      </c>
    </row>
    <row r="2948" spans="1:4" s="19" customFormat="1">
      <c r="A2948" s="25" t="s">
        <v>7042</v>
      </c>
      <c r="B2948" s="25"/>
      <c r="C2948" s="37">
        <v>8</v>
      </c>
      <c r="D2948" s="166">
        <v>9786144224342</v>
      </c>
    </row>
    <row r="2949" spans="1:4" s="19" customFormat="1">
      <c r="A2949" s="25" t="s">
        <v>7043</v>
      </c>
      <c r="B2949" s="25"/>
      <c r="C2949" s="37">
        <v>8</v>
      </c>
      <c r="D2949" s="166">
        <v>9786144224359</v>
      </c>
    </row>
    <row r="2950" spans="1:4" s="19" customFormat="1">
      <c r="A2950" s="25" t="s">
        <v>7044</v>
      </c>
      <c r="B2950" s="25"/>
      <c r="C2950" s="37">
        <v>8</v>
      </c>
      <c r="D2950" s="166">
        <v>9786144224304</v>
      </c>
    </row>
    <row r="2951" spans="1:4" s="19" customFormat="1">
      <c r="A2951" s="25" t="s">
        <v>7045</v>
      </c>
      <c r="B2951" s="25"/>
      <c r="C2951" s="37">
        <v>8</v>
      </c>
      <c r="D2951" s="166">
        <v>9786144224298</v>
      </c>
    </row>
    <row r="2952" spans="1:4" s="19" customFormat="1">
      <c r="A2952" s="25" t="s">
        <v>7046</v>
      </c>
      <c r="B2952" s="25"/>
      <c r="C2952" s="37">
        <v>8</v>
      </c>
      <c r="D2952" s="166">
        <v>9786144224328</v>
      </c>
    </row>
    <row r="2953" spans="1:4" s="19" customFormat="1">
      <c r="A2953" s="25" t="s">
        <v>7047</v>
      </c>
      <c r="B2953" s="25"/>
      <c r="C2953" s="37">
        <v>8</v>
      </c>
      <c r="D2953" s="166">
        <v>9786144224366</v>
      </c>
    </row>
    <row r="2954" spans="1:4">
      <c r="A2954" s="25" t="s">
        <v>7048</v>
      </c>
      <c r="B2954" s="25"/>
      <c r="C2954" s="37">
        <v>8</v>
      </c>
      <c r="D2954" s="166">
        <v>9786144224311</v>
      </c>
    </row>
    <row r="2955" spans="1:4">
      <c r="A2955" s="25" t="s">
        <v>7799</v>
      </c>
      <c r="B2955" s="25"/>
      <c r="C2955" s="37">
        <v>8</v>
      </c>
      <c r="D2955" s="166">
        <v>9786144227275</v>
      </c>
    </row>
    <row r="2956" spans="1:4">
      <c r="A2956" s="25" t="s">
        <v>7800</v>
      </c>
      <c r="B2956" s="25"/>
      <c r="C2956" s="37">
        <v>8</v>
      </c>
      <c r="D2956" s="166">
        <v>9786144227282</v>
      </c>
    </row>
    <row r="2957" spans="1:4">
      <c r="A2957" s="231" t="s">
        <v>4830</v>
      </c>
      <c r="B2957" s="231"/>
      <c r="C2957" s="231"/>
      <c r="D2957" s="231"/>
    </row>
    <row r="2958" spans="1:4">
      <c r="A2958" s="25" t="s">
        <v>2020</v>
      </c>
      <c r="B2958" s="25"/>
      <c r="C2958" s="37">
        <v>2.5</v>
      </c>
      <c r="D2958" s="166">
        <v>9771602446</v>
      </c>
    </row>
    <row r="2959" spans="1:4">
      <c r="A2959" s="25" t="s">
        <v>2021</v>
      </c>
      <c r="B2959" s="25"/>
      <c r="C2959" s="37">
        <v>5</v>
      </c>
      <c r="D2959" s="166" t="s">
        <v>2022</v>
      </c>
    </row>
    <row r="2960" spans="1:4">
      <c r="A2960" s="25" t="s">
        <v>2023</v>
      </c>
      <c r="B2960" s="25"/>
      <c r="C2960" s="37">
        <v>3.5</v>
      </c>
      <c r="D2960" s="166">
        <v>9771603523</v>
      </c>
    </row>
    <row r="2961" spans="1:4" s="19" customFormat="1">
      <c r="A2961" s="25" t="s">
        <v>2024</v>
      </c>
      <c r="B2961" s="25"/>
      <c r="C2961" s="37">
        <v>5</v>
      </c>
      <c r="D2961" s="166">
        <v>9771604953</v>
      </c>
    </row>
    <row r="2962" spans="1:4">
      <c r="A2962" s="25" t="s">
        <v>2025</v>
      </c>
      <c r="B2962" s="25"/>
      <c r="C2962" s="37">
        <v>2.5</v>
      </c>
      <c r="D2962" s="166">
        <v>9771602438</v>
      </c>
    </row>
    <row r="2963" spans="1:4" s="19" customFormat="1">
      <c r="A2963" s="25" t="s">
        <v>2026</v>
      </c>
      <c r="B2963" s="25"/>
      <c r="C2963" s="37">
        <v>2.5</v>
      </c>
      <c r="D2963" s="166">
        <v>9771603493</v>
      </c>
    </row>
    <row r="2964" spans="1:4" s="19" customFormat="1">
      <c r="A2964" s="25" t="s">
        <v>6924</v>
      </c>
      <c r="B2964" s="25"/>
      <c r="C2964" s="37">
        <v>40</v>
      </c>
      <c r="D2964" s="166">
        <v>9786144222836</v>
      </c>
    </row>
    <row r="2965" spans="1:4">
      <c r="A2965" s="101" t="s">
        <v>7836</v>
      </c>
      <c r="B2965" s="101"/>
      <c r="C2965" s="102"/>
      <c r="D2965" s="177"/>
    </row>
    <row r="2966" spans="1:4">
      <c r="A2966" s="25" t="s">
        <v>7837</v>
      </c>
      <c r="B2966" s="25"/>
      <c r="C2966" s="37">
        <v>12</v>
      </c>
      <c r="D2966" s="166">
        <v>9786144227763</v>
      </c>
    </row>
    <row r="2967" spans="1:4">
      <c r="A2967" s="231" t="s">
        <v>4831</v>
      </c>
      <c r="B2967" s="231"/>
      <c r="C2967" s="231"/>
      <c r="D2967" s="231"/>
    </row>
    <row r="2968" spans="1:4">
      <c r="A2968" s="25" t="s">
        <v>2027</v>
      </c>
      <c r="B2968" s="25"/>
      <c r="C2968" s="37">
        <v>1.65</v>
      </c>
      <c r="D2968" s="166">
        <v>9953330611</v>
      </c>
    </row>
    <row r="2969" spans="1:4">
      <c r="A2969" s="25" t="s">
        <v>2028</v>
      </c>
      <c r="B2969" s="25"/>
      <c r="C2969" s="37">
        <v>1.65</v>
      </c>
      <c r="D2969" s="166" t="s">
        <v>2029</v>
      </c>
    </row>
    <row r="2970" spans="1:4">
      <c r="A2970" s="25" t="s">
        <v>2030</v>
      </c>
      <c r="B2970" s="25"/>
      <c r="C2970" s="37">
        <v>1.65</v>
      </c>
      <c r="D2970" s="166">
        <v>9953330565</v>
      </c>
    </row>
    <row r="2971" spans="1:4">
      <c r="A2971" s="25" t="s">
        <v>2031</v>
      </c>
      <c r="B2971" s="25"/>
      <c r="C2971" s="37">
        <v>1.65</v>
      </c>
      <c r="D2971" s="166">
        <v>9953330573</v>
      </c>
    </row>
    <row r="2972" spans="1:4">
      <c r="A2972" s="25" t="s">
        <v>2032</v>
      </c>
      <c r="B2972" s="25"/>
      <c r="C2972" s="37">
        <v>1.65</v>
      </c>
      <c r="D2972" s="166">
        <v>9953330603</v>
      </c>
    </row>
    <row r="2973" spans="1:4">
      <c r="A2973" s="25" t="s">
        <v>2033</v>
      </c>
      <c r="B2973" s="25"/>
      <c r="C2973" s="37">
        <v>1.65</v>
      </c>
      <c r="D2973" s="166">
        <v>9953330581</v>
      </c>
    </row>
    <row r="2974" spans="1:4">
      <c r="A2974" s="25" t="s">
        <v>2034</v>
      </c>
      <c r="B2974" s="25"/>
      <c r="C2974" s="37">
        <v>1.65</v>
      </c>
      <c r="D2974" s="166" t="s">
        <v>2035</v>
      </c>
    </row>
    <row r="2975" spans="1:4">
      <c r="A2975" s="25" t="s">
        <v>2036</v>
      </c>
      <c r="B2975" s="25"/>
      <c r="C2975" s="37">
        <v>1.65</v>
      </c>
      <c r="D2975" s="166">
        <v>9953330638</v>
      </c>
    </row>
    <row r="2976" spans="1:4">
      <c r="A2976" s="25" t="s">
        <v>2037</v>
      </c>
      <c r="B2976" s="25"/>
      <c r="C2976" s="37">
        <v>1.65</v>
      </c>
      <c r="D2976" s="166">
        <v>9953330263</v>
      </c>
    </row>
    <row r="2977" spans="1:4">
      <c r="A2977" s="25" t="s">
        <v>2038</v>
      </c>
      <c r="B2977" s="25"/>
      <c r="C2977" s="37">
        <v>1.65</v>
      </c>
      <c r="D2977" s="166">
        <v>9953330271</v>
      </c>
    </row>
    <row r="2978" spans="1:4">
      <c r="A2978" s="25" t="s">
        <v>2039</v>
      </c>
      <c r="B2978" s="25"/>
      <c r="C2978" s="37">
        <v>1.65</v>
      </c>
      <c r="D2978" s="166" t="s">
        <v>2040</v>
      </c>
    </row>
    <row r="2979" spans="1:4">
      <c r="A2979" s="25" t="s">
        <v>2041</v>
      </c>
      <c r="B2979" s="25"/>
      <c r="C2979" s="37">
        <v>1.65</v>
      </c>
      <c r="D2979" s="166">
        <v>9953330298</v>
      </c>
    </row>
    <row r="2980" spans="1:4">
      <c r="A2980" s="25" t="s">
        <v>2042</v>
      </c>
      <c r="B2980" s="25"/>
      <c r="C2980" s="37">
        <v>1.65</v>
      </c>
      <c r="D2980" s="166">
        <v>9953330336</v>
      </c>
    </row>
    <row r="2981" spans="1:4">
      <c r="A2981" s="25" t="s">
        <v>2043</v>
      </c>
      <c r="B2981" s="25"/>
      <c r="C2981" s="37">
        <v>1.65</v>
      </c>
      <c r="D2981" s="166">
        <v>9953330301</v>
      </c>
    </row>
    <row r="2982" spans="1:4">
      <c r="A2982" s="25" t="s">
        <v>2044</v>
      </c>
      <c r="B2982" s="25"/>
      <c r="C2982" s="37">
        <v>1.65</v>
      </c>
      <c r="D2982" s="166" t="s">
        <v>2045</v>
      </c>
    </row>
    <row r="2983" spans="1:4">
      <c r="A2983" s="25" t="s">
        <v>2046</v>
      </c>
      <c r="B2983" s="25"/>
      <c r="C2983" s="37">
        <v>1.65</v>
      </c>
      <c r="D2983" s="166">
        <v>9953330328</v>
      </c>
    </row>
    <row r="2984" spans="1:4" s="19" customFormat="1">
      <c r="A2984" s="25" t="s">
        <v>6390</v>
      </c>
      <c r="B2984" s="25"/>
      <c r="C2984" s="37">
        <v>1.65</v>
      </c>
      <c r="D2984" s="166">
        <v>9953332355</v>
      </c>
    </row>
    <row r="2985" spans="1:4" s="19" customFormat="1">
      <c r="A2985" s="25" t="s">
        <v>2047</v>
      </c>
      <c r="B2985" s="25"/>
      <c r="C2985" s="37">
        <v>1.65</v>
      </c>
      <c r="D2985" s="166">
        <v>9953332347</v>
      </c>
    </row>
    <row r="2986" spans="1:4" s="19" customFormat="1">
      <c r="A2986" s="25" t="s">
        <v>2048</v>
      </c>
      <c r="B2986" s="25"/>
      <c r="C2986" s="37">
        <v>1.65</v>
      </c>
      <c r="D2986" s="166">
        <v>9953332363</v>
      </c>
    </row>
    <row r="2987" spans="1:4" s="19" customFormat="1">
      <c r="A2987" s="133" t="s">
        <v>7610</v>
      </c>
      <c r="B2987" s="101"/>
      <c r="C2987" s="102"/>
      <c r="D2987" s="177"/>
    </row>
    <row r="2988" spans="1:4" s="19" customFormat="1">
      <c r="A2988" s="49" t="s">
        <v>7611</v>
      </c>
      <c r="B2988" s="25"/>
      <c r="C2988" s="37">
        <v>2.5</v>
      </c>
      <c r="D2988" s="166">
        <v>9786144225608</v>
      </c>
    </row>
    <row r="2989" spans="1:4" s="19" customFormat="1">
      <c r="A2989" s="49" t="s">
        <v>7612</v>
      </c>
      <c r="B2989" s="25"/>
      <c r="C2989" s="37">
        <v>2.5</v>
      </c>
      <c r="D2989" s="166">
        <v>9786144225592</v>
      </c>
    </row>
    <row r="2990" spans="1:4" s="19" customFormat="1">
      <c r="A2990" s="49" t="s">
        <v>7613</v>
      </c>
      <c r="B2990" s="25"/>
      <c r="C2990" s="37">
        <v>2.5</v>
      </c>
      <c r="D2990" s="166">
        <v>9786144225745</v>
      </c>
    </row>
    <row r="2991" spans="1:4" s="19" customFormat="1">
      <c r="A2991" s="49" t="s">
        <v>7614</v>
      </c>
      <c r="B2991" s="25"/>
      <c r="C2991" s="37">
        <v>2.5</v>
      </c>
      <c r="D2991" s="166">
        <v>9786144222041</v>
      </c>
    </row>
    <row r="2992" spans="1:4" s="19" customFormat="1">
      <c r="A2992" s="49" t="s">
        <v>7754</v>
      </c>
      <c r="B2992" s="25"/>
      <c r="C2992" s="37">
        <v>2.5</v>
      </c>
      <c r="D2992" s="166">
        <v>9786144226773</v>
      </c>
    </row>
    <row r="2993" spans="1:4" s="19" customFormat="1">
      <c r="A2993" s="49" t="s">
        <v>7802</v>
      </c>
      <c r="B2993" s="25"/>
      <c r="C2993" s="37">
        <v>2.5</v>
      </c>
      <c r="D2993" s="166">
        <v>9786144227299</v>
      </c>
    </row>
    <row r="2994" spans="1:4">
      <c r="A2994" s="25" t="s">
        <v>7796</v>
      </c>
      <c r="B2994" s="25"/>
      <c r="C2994" s="37">
        <v>2.5</v>
      </c>
      <c r="D2994" s="166">
        <v>9786144222034</v>
      </c>
    </row>
    <row r="2995" spans="1:4" s="19" customFormat="1">
      <c r="A2995" s="25" t="s">
        <v>7797</v>
      </c>
      <c r="B2995" s="25"/>
      <c r="C2995" s="37">
        <v>2.5</v>
      </c>
      <c r="D2995" s="166">
        <v>9786144222027</v>
      </c>
    </row>
    <row r="2996" spans="1:4" s="19" customFormat="1">
      <c r="A2996" s="25" t="s">
        <v>7798</v>
      </c>
      <c r="B2996" s="25"/>
      <c r="C2996" s="37">
        <v>2.5</v>
      </c>
      <c r="D2996" s="166">
        <v>9786144226995</v>
      </c>
    </row>
    <row r="2997" spans="1:4">
      <c r="A2997" s="25" t="s">
        <v>7829</v>
      </c>
      <c r="B2997" s="25"/>
      <c r="C2997" s="37">
        <v>2.5</v>
      </c>
      <c r="D2997" s="166">
        <v>9786144222072</v>
      </c>
    </row>
    <row r="2998" spans="1:4" s="19" customFormat="1">
      <c r="A2998" s="25" t="s">
        <v>7830</v>
      </c>
      <c r="B2998" s="25"/>
      <c r="C2998" s="37">
        <v>2.5</v>
      </c>
      <c r="D2998" s="166">
        <v>9786144227541</v>
      </c>
    </row>
    <row r="2999" spans="1:4" s="19" customFormat="1">
      <c r="A2999" s="25" t="s">
        <v>7909</v>
      </c>
      <c r="B2999" s="25"/>
      <c r="C2999" s="37">
        <v>2.5</v>
      </c>
      <c r="D2999" s="166">
        <v>9786144227688</v>
      </c>
    </row>
    <row r="3000" spans="1:4" s="19" customFormat="1">
      <c r="A3000" s="25" t="s">
        <v>7910</v>
      </c>
      <c r="B3000" s="25"/>
      <c r="C3000" s="37">
        <v>2.5</v>
      </c>
      <c r="D3000" s="166">
        <v>9786144228371</v>
      </c>
    </row>
    <row r="3001" spans="1:4" s="19" customFormat="1">
      <c r="A3001" s="25" t="s">
        <v>7911</v>
      </c>
      <c r="B3001" s="25"/>
      <c r="C3001" s="37">
        <v>2.5</v>
      </c>
      <c r="D3001" s="166">
        <v>9786144228456</v>
      </c>
    </row>
    <row r="3002" spans="1:4" s="19" customFormat="1">
      <c r="A3002" s="25" t="s">
        <v>7912</v>
      </c>
      <c r="B3002" s="25"/>
      <c r="C3002" s="37">
        <v>2.5</v>
      </c>
      <c r="D3002" s="166">
        <v>9786144228500</v>
      </c>
    </row>
    <row r="3003" spans="1:4" s="19" customFormat="1">
      <c r="A3003" s="25" t="s">
        <v>7913</v>
      </c>
      <c r="B3003" s="25"/>
      <c r="C3003" s="37">
        <v>2.5</v>
      </c>
      <c r="D3003" s="166">
        <v>9786144227893</v>
      </c>
    </row>
    <row r="3004" spans="1:4" s="19" customFormat="1">
      <c r="A3004" s="25" t="s">
        <v>7914</v>
      </c>
      <c r="B3004" s="25"/>
      <c r="C3004" s="37">
        <v>2.5</v>
      </c>
      <c r="D3004" s="166">
        <v>9786144227534</v>
      </c>
    </row>
    <row r="3005" spans="1:4" s="19" customFormat="1">
      <c r="A3005" s="25" t="s">
        <v>7915</v>
      </c>
      <c r="B3005" s="25"/>
      <c r="C3005" s="37">
        <v>2.5</v>
      </c>
      <c r="D3005" s="166">
        <v>9786144227671</v>
      </c>
    </row>
    <row r="3006" spans="1:4" s="19" customFormat="1">
      <c r="A3006" s="25" t="s">
        <v>7916</v>
      </c>
      <c r="B3006" s="25"/>
      <c r="C3006" s="37">
        <v>2.5</v>
      </c>
      <c r="D3006" s="166">
        <v>9786144227770</v>
      </c>
    </row>
    <row r="3007" spans="1:4" s="19" customFormat="1">
      <c r="A3007" s="25" t="s">
        <v>7917</v>
      </c>
      <c r="B3007" s="25"/>
      <c r="C3007" s="37">
        <v>2.5</v>
      </c>
      <c r="D3007" s="166">
        <v>9786144228111</v>
      </c>
    </row>
    <row r="3008" spans="1:4">
      <c r="A3008" s="25" t="s">
        <v>7918</v>
      </c>
      <c r="B3008" s="25"/>
      <c r="C3008" s="37">
        <v>2.5</v>
      </c>
      <c r="D3008" s="166">
        <v>9786144228272</v>
      </c>
    </row>
    <row r="3009" spans="1:4" s="19" customFormat="1">
      <c r="A3009" s="25" t="s">
        <v>7935</v>
      </c>
      <c r="B3009" s="25"/>
      <c r="C3009" s="37">
        <v>2.5</v>
      </c>
      <c r="D3009" s="166">
        <v>9786144228852</v>
      </c>
    </row>
    <row r="3010" spans="1:4" s="19" customFormat="1">
      <c r="A3010" s="25" t="s">
        <v>7936</v>
      </c>
      <c r="B3010" s="25"/>
      <c r="C3010" s="37">
        <v>2.5</v>
      </c>
      <c r="D3010" s="166">
        <v>9786144228876</v>
      </c>
    </row>
    <row r="3011" spans="1:4" s="19" customFormat="1">
      <c r="A3011" s="25" t="s">
        <v>7937</v>
      </c>
      <c r="B3011" s="25"/>
      <c r="C3011" s="37">
        <v>2.5</v>
      </c>
      <c r="D3011" s="166">
        <v>9786144228869</v>
      </c>
    </row>
    <row r="3012" spans="1:4" s="19" customFormat="1">
      <c r="A3012" s="25" t="s">
        <v>8000</v>
      </c>
      <c r="B3012" s="25"/>
      <c r="C3012" s="37">
        <v>2.5</v>
      </c>
      <c r="D3012" s="166">
        <v>9786144228821</v>
      </c>
    </row>
    <row r="3013" spans="1:4" s="19" customFormat="1">
      <c r="A3013" s="25" t="s">
        <v>8046</v>
      </c>
      <c r="B3013" s="25"/>
      <c r="C3013" s="37">
        <v>2.5</v>
      </c>
      <c r="D3013" s="166">
        <v>9786144228883</v>
      </c>
    </row>
    <row r="3014" spans="1:4" s="19" customFormat="1">
      <c r="A3014" s="25" t="s">
        <v>8047</v>
      </c>
      <c r="B3014" s="25"/>
      <c r="C3014" s="37">
        <v>2.5</v>
      </c>
      <c r="D3014" s="166">
        <v>9786144229309</v>
      </c>
    </row>
    <row r="3015" spans="1:4" s="19" customFormat="1">
      <c r="A3015" s="25" t="s">
        <v>8048</v>
      </c>
      <c r="B3015" s="25"/>
      <c r="C3015" s="37">
        <v>2.5</v>
      </c>
      <c r="D3015" s="166">
        <v>9786144228241</v>
      </c>
    </row>
    <row r="3016" spans="1:4" s="19" customFormat="1">
      <c r="A3016" s="25" t="s">
        <v>8110</v>
      </c>
      <c r="B3016" s="25"/>
      <c r="C3016" s="37">
        <v>2.5</v>
      </c>
      <c r="D3016" s="166">
        <v>9786144229378</v>
      </c>
    </row>
    <row r="3017" spans="1:4" s="19" customFormat="1">
      <c r="A3017" s="25" t="s">
        <v>8111</v>
      </c>
      <c r="B3017" s="25"/>
      <c r="C3017" s="37">
        <v>2.5</v>
      </c>
      <c r="D3017" s="166">
        <v>9786144229880</v>
      </c>
    </row>
    <row r="3018" spans="1:4" s="19" customFormat="1">
      <c r="A3018" s="25" t="s">
        <v>8112</v>
      </c>
      <c r="B3018" s="25"/>
      <c r="C3018" s="37">
        <v>2.5</v>
      </c>
      <c r="D3018" s="166">
        <v>9786144229958</v>
      </c>
    </row>
    <row r="3019" spans="1:4" s="19" customFormat="1">
      <c r="A3019" s="25" t="s">
        <v>8113</v>
      </c>
      <c r="B3019" s="25"/>
      <c r="C3019" s="37">
        <v>2.5</v>
      </c>
      <c r="D3019" s="166">
        <v>9786144227510</v>
      </c>
    </row>
    <row r="3020" spans="1:4" s="19" customFormat="1">
      <c r="A3020" s="25" t="s">
        <v>8124</v>
      </c>
      <c r="B3020" s="25"/>
      <c r="C3020" s="37">
        <v>2.5</v>
      </c>
      <c r="D3020" s="166">
        <v>9786144229910</v>
      </c>
    </row>
    <row r="3021" spans="1:4" s="19" customFormat="1">
      <c r="A3021" s="25" t="s">
        <v>8125</v>
      </c>
      <c r="B3021" s="25"/>
      <c r="C3021" s="37">
        <v>2.5</v>
      </c>
      <c r="D3021" s="166">
        <v>9786144229934</v>
      </c>
    </row>
    <row r="3022" spans="1:4" s="19" customFormat="1">
      <c r="A3022" s="220" t="s">
        <v>8180</v>
      </c>
      <c r="B3022" s="100"/>
      <c r="C3022" s="37">
        <v>2.5</v>
      </c>
      <c r="D3022" s="221" t="s">
        <v>8179</v>
      </c>
    </row>
    <row r="3023" spans="1:4" s="19" customFormat="1">
      <c r="A3023" s="220" t="s">
        <v>8182</v>
      </c>
      <c r="B3023" s="100"/>
      <c r="C3023" s="37">
        <v>2.5</v>
      </c>
      <c r="D3023" s="221" t="s">
        <v>8181</v>
      </c>
    </row>
    <row r="3024" spans="1:4" s="19" customFormat="1">
      <c r="A3024" s="220" t="s">
        <v>8184</v>
      </c>
      <c r="B3024" s="100"/>
      <c r="C3024" s="37">
        <v>2.5</v>
      </c>
      <c r="D3024" s="221" t="s">
        <v>8183</v>
      </c>
    </row>
    <row r="3025" spans="1:4" s="19" customFormat="1">
      <c r="A3025" s="220" t="s">
        <v>8186</v>
      </c>
      <c r="B3025" s="100"/>
      <c r="C3025" s="37">
        <v>2.5</v>
      </c>
      <c r="D3025" s="221" t="s">
        <v>8185</v>
      </c>
    </row>
    <row r="3026" spans="1:4" s="19" customFormat="1">
      <c r="A3026" s="220" t="s">
        <v>8188</v>
      </c>
      <c r="B3026" s="100"/>
      <c r="C3026" s="37">
        <v>2.5</v>
      </c>
      <c r="D3026" s="221" t="s">
        <v>8187</v>
      </c>
    </row>
    <row r="3027" spans="1:4" s="19" customFormat="1">
      <c r="A3027" s="220" t="s">
        <v>8190</v>
      </c>
      <c r="B3027" s="100"/>
      <c r="C3027" s="37">
        <v>2.5</v>
      </c>
      <c r="D3027" s="221" t="s">
        <v>8189</v>
      </c>
    </row>
    <row r="3028" spans="1:4" s="19" customFormat="1">
      <c r="A3028" s="220" t="s">
        <v>8192</v>
      </c>
      <c r="B3028" s="100"/>
      <c r="C3028" s="37">
        <v>2.5</v>
      </c>
      <c r="D3028" s="221" t="s">
        <v>8191</v>
      </c>
    </row>
    <row r="3029" spans="1:4" s="19" customFormat="1">
      <c r="A3029" s="220" t="s">
        <v>8194</v>
      </c>
      <c r="B3029" s="100"/>
      <c r="C3029" s="37">
        <v>2.5</v>
      </c>
      <c r="D3029" s="221" t="s">
        <v>8193</v>
      </c>
    </row>
    <row r="3030" spans="1:4" s="19" customFormat="1">
      <c r="A3030" s="220" t="s">
        <v>8196</v>
      </c>
      <c r="B3030" s="100"/>
      <c r="C3030" s="37">
        <v>2.5</v>
      </c>
      <c r="D3030" s="221" t="s">
        <v>8195</v>
      </c>
    </row>
    <row r="3031" spans="1:4" s="19" customFormat="1">
      <c r="A3031" s="220" t="s">
        <v>8198</v>
      </c>
      <c r="B3031" s="100"/>
      <c r="C3031" s="37">
        <v>2.5</v>
      </c>
      <c r="D3031" s="221" t="s">
        <v>8197</v>
      </c>
    </row>
    <row r="3032" spans="1:4" s="19" customFormat="1">
      <c r="A3032" s="220" t="s">
        <v>8266</v>
      </c>
      <c r="B3032" s="100"/>
      <c r="C3032" s="37">
        <v>2.5</v>
      </c>
      <c r="D3032" s="221" t="s">
        <v>8267</v>
      </c>
    </row>
    <row r="3033" spans="1:4" s="19" customFormat="1">
      <c r="A3033" s="220" t="s">
        <v>8268</v>
      </c>
      <c r="B3033" s="100"/>
      <c r="C3033" s="37">
        <v>2.5</v>
      </c>
      <c r="D3033" s="221" t="s">
        <v>8269</v>
      </c>
    </row>
    <row r="3034" spans="1:4" s="19" customFormat="1">
      <c r="A3034" s="101" t="s">
        <v>8001</v>
      </c>
      <c r="B3034" s="101"/>
      <c r="C3034" s="102"/>
      <c r="D3034" s="177"/>
    </row>
    <row r="3035" spans="1:4" s="19" customFormat="1">
      <c r="A3035" s="25" t="s">
        <v>8002</v>
      </c>
      <c r="B3035" s="25"/>
      <c r="C3035" s="37">
        <v>5</v>
      </c>
      <c r="D3035" s="166">
        <v>9786144229019</v>
      </c>
    </row>
    <row r="3036" spans="1:4" s="19" customFormat="1">
      <c r="A3036" s="25" t="s">
        <v>1511</v>
      </c>
      <c r="B3036" s="25"/>
      <c r="C3036" s="37">
        <v>5</v>
      </c>
      <c r="D3036" s="166">
        <v>9786144229002</v>
      </c>
    </row>
    <row r="3037" spans="1:4" s="19" customFormat="1">
      <c r="A3037" s="25" t="s">
        <v>4179</v>
      </c>
      <c r="B3037" s="25"/>
      <c r="C3037" s="37">
        <v>5</v>
      </c>
      <c r="D3037" s="166">
        <v>9786144229026</v>
      </c>
    </row>
    <row r="3038" spans="1:4" s="19" customFormat="1">
      <c r="A3038" s="25" t="s">
        <v>8003</v>
      </c>
      <c r="B3038" s="25"/>
      <c r="C3038" s="37">
        <v>5</v>
      </c>
      <c r="D3038" s="166">
        <v>9786144228982</v>
      </c>
    </row>
    <row r="3039" spans="1:4" s="19" customFormat="1">
      <c r="A3039" s="25" t="s">
        <v>4169</v>
      </c>
      <c r="B3039" s="25"/>
      <c r="C3039" s="37">
        <v>5</v>
      </c>
      <c r="D3039" s="166">
        <v>9786144228975</v>
      </c>
    </row>
    <row r="3040" spans="1:4" s="19" customFormat="1">
      <c r="A3040" s="25" t="s">
        <v>8004</v>
      </c>
      <c r="B3040" s="25"/>
      <c r="C3040" s="37">
        <v>5</v>
      </c>
      <c r="D3040" s="166">
        <v>9786144228999</v>
      </c>
    </row>
    <row r="3041" spans="1:4">
      <c r="A3041" s="230" t="s">
        <v>5647</v>
      </c>
      <c r="B3041" s="230"/>
      <c r="C3041" s="230"/>
      <c r="D3041" s="230"/>
    </row>
    <row r="3042" spans="1:4">
      <c r="A3042" s="287" t="s">
        <v>6391</v>
      </c>
      <c r="B3042" s="287"/>
      <c r="C3042" s="287"/>
      <c r="D3042" s="287"/>
    </row>
    <row r="3043" spans="1:4">
      <c r="A3043" s="48" t="s">
        <v>5648</v>
      </c>
      <c r="B3043" s="24"/>
      <c r="C3043" s="36">
        <v>3</v>
      </c>
      <c r="D3043" s="172">
        <v>9789953869414</v>
      </c>
    </row>
    <row r="3044" spans="1:4" s="19" customFormat="1">
      <c r="A3044" s="48" t="s">
        <v>5649</v>
      </c>
      <c r="B3044" s="24"/>
      <c r="C3044" s="36">
        <v>3</v>
      </c>
      <c r="D3044" s="172">
        <v>9789953869445</v>
      </c>
    </row>
    <row r="3045" spans="1:4" s="19" customFormat="1">
      <c r="A3045" s="48" t="s">
        <v>5650</v>
      </c>
      <c r="B3045" s="24"/>
      <c r="C3045" s="36">
        <v>3</v>
      </c>
      <c r="D3045" s="172">
        <v>9789953869438</v>
      </c>
    </row>
    <row r="3046" spans="1:4" s="19" customFormat="1">
      <c r="A3046" s="48" t="s">
        <v>5651</v>
      </c>
      <c r="B3046" s="24"/>
      <c r="C3046" s="36">
        <v>3</v>
      </c>
      <c r="D3046" s="172">
        <v>9789953869421</v>
      </c>
    </row>
    <row r="3047" spans="1:4" s="19" customFormat="1">
      <c r="A3047" s="146" t="s">
        <v>7857</v>
      </c>
      <c r="B3047" s="147"/>
      <c r="C3047" s="148"/>
      <c r="D3047" s="186"/>
    </row>
    <row r="3048" spans="1:4" s="19" customFormat="1">
      <c r="A3048" s="48" t="s">
        <v>7858</v>
      </c>
      <c r="B3048" s="24"/>
      <c r="C3048" s="36">
        <v>4.5</v>
      </c>
      <c r="D3048" s="172">
        <v>9786144227824</v>
      </c>
    </row>
    <row r="3049" spans="1:4" s="19" customFormat="1">
      <c r="A3049" s="48" t="s">
        <v>7859</v>
      </c>
      <c r="B3049" s="24"/>
      <c r="C3049" s="36">
        <v>4.5</v>
      </c>
      <c r="D3049" s="172">
        <v>9786144227817</v>
      </c>
    </row>
    <row r="3050" spans="1:4" s="19" customFormat="1">
      <c r="A3050" s="48" t="s">
        <v>7860</v>
      </c>
      <c r="B3050" s="24"/>
      <c r="C3050" s="36">
        <v>4.5</v>
      </c>
      <c r="D3050" s="172">
        <v>9786144227831</v>
      </c>
    </row>
    <row r="3051" spans="1:4">
      <c r="A3051" s="146" t="s">
        <v>7803</v>
      </c>
      <c r="B3051" s="147"/>
      <c r="C3051" s="148"/>
      <c r="D3051" s="186"/>
    </row>
    <row r="3052" spans="1:4">
      <c r="A3052" s="48" t="s">
        <v>7804</v>
      </c>
      <c r="B3052" s="24"/>
      <c r="C3052" s="36">
        <v>6</v>
      </c>
      <c r="D3052" s="172">
        <v>9786144227312</v>
      </c>
    </row>
    <row r="3053" spans="1:4">
      <c r="A3053" s="48" t="s">
        <v>7805</v>
      </c>
      <c r="B3053" s="24"/>
      <c r="C3053" s="36">
        <v>6</v>
      </c>
      <c r="D3053" s="172">
        <v>9786144227329</v>
      </c>
    </row>
    <row r="3054" spans="1:4">
      <c r="A3054" s="230" t="s">
        <v>5652</v>
      </c>
      <c r="B3054" s="230"/>
      <c r="C3054" s="230"/>
      <c r="D3054" s="230"/>
    </row>
    <row r="3055" spans="1:4">
      <c r="A3055" s="287" t="s">
        <v>6391</v>
      </c>
      <c r="B3055" s="287"/>
      <c r="C3055" s="287"/>
      <c r="D3055" s="287"/>
    </row>
    <row r="3056" spans="1:4">
      <c r="A3056" s="287" t="s">
        <v>2575</v>
      </c>
      <c r="B3056" s="287"/>
      <c r="C3056" s="287"/>
      <c r="D3056" s="287"/>
    </row>
    <row r="3057" spans="1:4">
      <c r="A3057" s="49" t="s">
        <v>5643</v>
      </c>
      <c r="B3057" s="25"/>
      <c r="C3057" s="37">
        <v>3.5</v>
      </c>
      <c r="D3057" s="166">
        <v>9789953869407</v>
      </c>
    </row>
    <row r="3058" spans="1:4">
      <c r="A3058" s="49" t="s">
        <v>5644</v>
      </c>
      <c r="B3058" s="25"/>
      <c r="C3058" s="37">
        <v>3.5</v>
      </c>
      <c r="D3058" s="166">
        <v>9789953869391</v>
      </c>
    </row>
    <row r="3059" spans="1:4">
      <c r="A3059" s="49" t="s">
        <v>5645</v>
      </c>
      <c r="B3059" s="25"/>
      <c r="C3059" s="37">
        <v>3.5</v>
      </c>
      <c r="D3059" s="166">
        <v>9789953869384</v>
      </c>
    </row>
    <row r="3060" spans="1:4">
      <c r="A3060" s="49" t="s">
        <v>5646</v>
      </c>
      <c r="B3060" s="25"/>
      <c r="C3060" s="37">
        <v>3.5</v>
      </c>
      <c r="D3060" s="166">
        <v>9789953869377</v>
      </c>
    </row>
    <row r="3061" spans="1:4">
      <c r="A3061" s="230" t="s">
        <v>5653</v>
      </c>
      <c r="B3061" s="230"/>
      <c r="C3061" s="230"/>
      <c r="D3061" s="230"/>
    </row>
    <row r="3062" spans="1:4">
      <c r="A3062" s="287" t="s">
        <v>6391</v>
      </c>
      <c r="B3062" s="287"/>
      <c r="C3062" s="287"/>
      <c r="D3062" s="287"/>
    </row>
    <row r="3063" spans="1:4">
      <c r="A3063" s="287" t="s">
        <v>6269</v>
      </c>
      <c r="B3063" s="287"/>
      <c r="C3063" s="287"/>
      <c r="D3063" s="287"/>
    </row>
    <row r="3064" spans="1:4">
      <c r="A3064" s="26" t="s">
        <v>5622</v>
      </c>
      <c r="B3064" s="25"/>
      <c r="C3064" s="37">
        <v>2.5</v>
      </c>
      <c r="D3064" s="179" t="s">
        <v>5632</v>
      </c>
    </row>
    <row r="3065" spans="1:4">
      <c r="A3065" s="26" t="s">
        <v>5623</v>
      </c>
      <c r="B3065" s="25"/>
      <c r="C3065" s="37">
        <v>2.5</v>
      </c>
      <c r="D3065" s="179" t="s">
        <v>5633</v>
      </c>
    </row>
    <row r="3066" spans="1:4">
      <c r="A3066" s="26" t="s">
        <v>5624</v>
      </c>
      <c r="B3066" s="25"/>
      <c r="C3066" s="37">
        <v>2.5</v>
      </c>
      <c r="D3066" s="179" t="s">
        <v>5634</v>
      </c>
    </row>
    <row r="3067" spans="1:4">
      <c r="A3067" s="26" t="s">
        <v>5625</v>
      </c>
      <c r="B3067" s="25"/>
      <c r="C3067" s="37">
        <v>2.5</v>
      </c>
      <c r="D3067" s="179" t="s">
        <v>5635</v>
      </c>
    </row>
    <row r="3068" spans="1:4">
      <c r="A3068" s="26" t="s">
        <v>5626</v>
      </c>
      <c r="B3068" s="25"/>
      <c r="C3068" s="37">
        <v>2.5</v>
      </c>
      <c r="D3068" s="179" t="s">
        <v>5636</v>
      </c>
    </row>
    <row r="3069" spans="1:4">
      <c r="A3069" s="26" t="s">
        <v>5627</v>
      </c>
      <c r="B3069" s="25"/>
      <c r="C3069" s="37">
        <v>2.5</v>
      </c>
      <c r="D3069" s="179" t="s">
        <v>5637</v>
      </c>
    </row>
    <row r="3070" spans="1:4">
      <c r="A3070" s="26" t="s">
        <v>6392</v>
      </c>
      <c r="B3070" s="25"/>
      <c r="C3070" s="37">
        <v>2.5</v>
      </c>
      <c r="D3070" s="179" t="s">
        <v>5638</v>
      </c>
    </row>
    <row r="3071" spans="1:4">
      <c r="A3071" s="26" t="s">
        <v>6393</v>
      </c>
      <c r="B3071" s="25"/>
      <c r="C3071" s="37">
        <v>2.5</v>
      </c>
      <c r="D3071" s="179" t="s">
        <v>5639</v>
      </c>
    </row>
    <row r="3072" spans="1:4">
      <c r="A3072" s="26" t="s">
        <v>5628</v>
      </c>
      <c r="B3072" s="25"/>
      <c r="C3072" s="37">
        <v>2.5</v>
      </c>
      <c r="D3072" s="179" t="s">
        <v>5640</v>
      </c>
    </row>
    <row r="3073" spans="1:4" s="19" customFormat="1">
      <c r="A3073" s="49" t="s">
        <v>5629</v>
      </c>
      <c r="B3073" s="25"/>
      <c r="C3073" s="37">
        <v>2.5</v>
      </c>
      <c r="D3073" s="179" t="s">
        <v>5641</v>
      </c>
    </row>
    <row r="3074" spans="1:4" s="19" customFormat="1">
      <c r="A3074" s="49" t="s">
        <v>5630</v>
      </c>
      <c r="B3074" s="25"/>
      <c r="C3074" s="37">
        <v>2.5</v>
      </c>
      <c r="D3074" s="179" t="s">
        <v>5642</v>
      </c>
    </row>
    <row r="3075" spans="1:4" s="19" customFormat="1">
      <c r="A3075" s="49" t="s">
        <v>5631</v>
      </c>
      <c r="B3075" s="25"/>
      <c r="C3075" s="37">
        <v>2.5</v>
      </c>
      <c r="D3075" s="166">
        <v>9789953869490</v>
      </c>
    </row>
    <row r="3076" spans="1:4" s="19" customFormat="1">
      <c r="A3076" s="78" t="s">
        <v>6799</v>
      </c>
      <c r="B3076" s="42"/>
      <c r="C3076" s="79"/>
      <c r="D3076" s="180"/>
    </row>
    <row r="3077" spans="1:4" s="19" customFormat="1">
      <c r="A3077" s="80" t="s">
        <v>6391</v>
      </c>
      <c r="B3077" s="25"/>
      <c r="C3077" s="37"/>
      <c r="D3077" s="166"/>
    </row>
    <row r="3078" spans="1:4" s="81" customFormat="1">
      <c r="A3078" s="80" t="s">
        <v>2537</v>
      </c>
      <c r="B3078" s="25"/>
      <c r="C3078" s="37"/>
      <c r="D3078" s="166"/>
    </row>
    <row r="3079" spans="1:4" s="81" customFormat="1">
      <c r="A3079" s="49" t="s">
        <v>6800</v>
      </c>
      <c r="B3079" s="25"/>
      <c r="C3079" s="37">
        <v>1.5</v>
      </c>
      <c r="D3079" s="166">
        <v>9786144221570</v>
      </c>
    </row>
    <row r="3080" spans="1:4" s="81" customFormat="1">
      <c r="A3080" s="80" t="s">
        <v>4745</v>
      </c>
      <c r="B3080" s="25"/>
      <c r="C3080" s="37"/>
      <c r="D3080" s="166"/>
    </row>
    <row r="3081" spans="1:4" s="81" customFormat="1">
      <c r="A3081" s="49" t="s">
        <v>6801</v>
      </c>
      <c r="B3081" s="25"/>
      <c r="C3081" s="37">
        <v>1.5</v>
      </c>
      <c r="D3081" s="166">
        <v>9786144221563</v>
      </c>
    </row>
    <row r="3082" spans="1:4" s="81" customFormat="1">
      <c r="A3082" s="49" t="s">
        <v>6802</v>
      </c>
      <c r="B3082" s="25"/>
      <c r="C3082" s="37">
        <v>1.5</v>
      </c>
      <c r="D3082" s="166">
        <v>9786144221600</v>
      </c>
    </row>
    <row r="3083" spans="1:4" s="81" customFormat="1">
      <c r="A3083" s="49" t="s">
        <v>6803</v>
      </c>
      <c r="B3083" s="25"/>
      <c r="C3083" s="37">
        <v>1.5</v>
      </c>
      <c r="D3083" s="166">
        <v>9786144221648</v>
      </c>
    </row>
    <row r="3084" spans="1:4" s="81" customFormat="1">
      <c r="A3084" s="49" t="s">
        <v>6804</v>
      </c>
      <c r="B3084" s="25"/>
      <c r="C3084" s="37">
        <v>1.5</v>
      </c>
      <c r="D3084" s="166">
        <v>9786144221617</v>
      </c>
    </row>
    <row r="3085" spans="1:4" s="81" customFormat="1">
      <c r="A3085" s="49" t="s">
        <v>6805</v>
      </c>
      <c r="B3085" s="25"/>
      <c r="C3085" s="37">
        <v>1.5</v>
      </c>
      <c r="D3085" s="166">
        <v>9786144221594</v>
      </c>
    </row>
    <row r="3086" spans="1:4" s="81" customFormat="1">
      <c r="A3086" s="49" t="s">
        <v>6806</v>
      </c>
      <c r="B3086" s="25"/>
      <c r="C3086" s="37">
        <v>1.5</v>
      </c>
      <c r="D3086" s="166">
        <v>9786144221525</v>
      </c>
    </row>
    <row r="3087" spans="1:4" s="81" customFormat="1">
      <c r="A3087" s="80" t="s">
        <v>2559</v>
      </c>
      <c r="B3087" s="25"/>
      <c r="C3087" s="37"/>
      <c r="D3087" s="166"/>
    </row>
    <row r="3088" spans="1:4" s="81" customFormat="1">
      <c r="A3088" s="49" t="s">
        <v>6807</v>
      </c>
      <c r="B3088" s="25"/>
      <c r="C3088" s="37">
        <v>1.5</v>
      </c>
      <c r="D3088" s="166">
        <v>9786144221556</v>
      </c>
    </row>
    <row r="3089" spans="1:4" s="81" customFormat="1">
      <c r="A3089" s="49" t="s">
        <v>6808</v>
      </c>
      <c r="B3089" s="25"/>
      <c r="C3089" s="37">
        <v>1.5</v>
      </c>
      <c r="D3089" s="166">
        <v>9786144221587</v>
      </c>
    </row>
    <row r="3090" spans="1:4" s="19" customFormat="1">
      <c r="A3090" s="49" t="s">
        <v>6809</v>
      </c>
      <c r="B3090" s="25"/>
      <c r="C3090" s="37">
        <v>1.5</v>
      </c>
      <c r="D3090" s="166">
        <v>9786144221532</v>
      </c>
    </row>
    <row r="3091" spans="1:4">
      <c r="A3091" s="49" t="s">
        <v>6810</v>
      </c>
      <c r="B3091" s="25"/>
      <c r="C3091" s="37">
        <v>1.5</v>
      </c>
      <c r="D3091" s="166">
        <v>9786144221631</v>
      </c>
    </row>
    <row r="3092" spans="1:4">
      <c r="A3092" s="49" t="s">
        <v>6811</v>
      </c>
      <c r="B3092" s="25"/>
      <c r="C3092" s="37">
        <v>1.5</v>
      </c>
      <c r="D3092" s="166">
        <v>9786144221549</v>
      </c>
    </row>
    <row r="3093" spans="1:4">
      <c r="A3093" s="49" t="s">
        <v>6812</v>
      </c>
      <c r="B3093" s="25"/>
      <c r="C3093" s="37">
        <v>1.5</v>
      </c>
      <c r="D3093" s="166">
        <v>9786144221624</v>
      </c>
    </row>
    <row r="3094" spans="1:4">
      <c r="A3094" s="229" t="s">
        <v>5574</v>
      </c>
      <c r="B3094" s="229"/>
      <c r="C3094" s="229"/>
      <c r="D3094" s="229"/>
    </row>
    <row r="3095" spans="1:4">
      <c r="A3095" s="25" t="s">
        <v>5575</v>
      </c>
      <c r="B3095" s="25"/>
      <c r="C3095" s="37">
        <v>4.5</v>
      </c>
      <c r="D3095" s="166">
        <v>9789953869049</v>
      </c>
    </row>
    <row r="3096" spans="1:4">
      <c r="A3096" s="25" t="s">
        <v>5576</v>
      </c>
      <c r="B3096" s="25"/>
      <c r="C3096" s="37">
        <v>4.5</v>
      </c>
      <c r="D3096" s="166">
        <v>9789953869056</v>
      </c>
    </row>
    <row r="3097" spans="1:4">
      <c r="A3097" s="230" t="s">
        <v>5428</v>
      </c>
      <c r="B3097" s="230"/>
      <c r="C3097" s="230"/>
      <c r="D3097" s="230"/>
    </row>
    <row r="3098" spans="1:4">
      <c r="A3098" s="287" t="s">
        <v>6391</v>
      </c>
      <c r="B3098" s="287"/>
      <c r="C3098" s="287"/>
      <c r="D3098" s="287"/>
    </row>
    <row r="3099" spans="1:4">
      <c r="A3099" s="287" t="s">
        <v>6273</v>
      </c>
      <c r="B3099" s="287"/>
      <c r="C3099" s="287"/>
      <c r="D3099" s="287"/>
    </row>
    <row r="3100" spans="1:4">
      <c r="A3100" s="25" t="s">
        <v>5429</v>
      </c>
      <c r="B3100" s="25"/>
      <c r="C3100" s="37">
        <v>2</v>
      </c>
      <c r="D3100" s="166">
        <v>9789953867755</v>
      </c>
    </row>
    <row r="3101" spans="1:4">
      <c r="A3101" s="25" t="s">
        <v>5430</v>
      </c>
      <c r="B3101" s="25"/>
      <c r="C3101" s="37">
        <v>2</v>
      </c>
      <c r="D3101" s="166">
        <v>9789953867885</v>
      </c>
    </row>
    <row r="3102" spans="1:4">
      <c r="A3102" s="25" t="s">
        <v>2683</v>
      </c>
      <c r="B3102" s="25"/>
      <c r="C3102" s="37">
        <v>2</v>
      </c>
      <c r="D3102" s="166">
        <v>9789953867908</v>
      </c>
    </row>
    <row r="3103" spans="1:4">
      <c r="A3103" s="25" t="s">
        <v>5431</v>
      </c>
      <c r="B3103" s="25"/>
      <c r="C3103" s="37">
        <v>2</v>
      </c>
      <c r="D3103" s="166">
        <v>9789953867892</v>
      </c>
    </row>
    <row r="3104" spans="1:4">
      <c r="A3104" s="25" t="s">
        <v>5432</v>
      </c>
      <c r="B3104" s="25"/>
      <c r="C3104" s="37">
        <v>2</v>
      </c>
      <c r="D3104" s="166">
        <v>9789953867878</v>
      </c>
    </row>
    <row r="3105" spans="1:4">
      <c r="A3105" s="25" t="s">
        <v>5433</v>
      </c>
      <c r="B3105" s="25"/>
      <c r="C3105" s="37">
        <v>2</v>
      </c>
      <c r="D3105" s="166">
        <v>9789953867748</v>
      </c>
    </row>
    <row r="3106" spans="1:4">
      <c r="A3106" s="25" t="s">
        <v>5434</v>
      </c>
      <c r="B3106" s="25"/>
      <c r="C3106" s="37">
        <v>2</v>
      </c>
      <c r="D3106" s="166">
        <v>9789953867915</v>
      </c>
    </row>
    <row r="3107" spans="1:4">
      <c r="A3107" s="25" t="s">
        <v>5435</v>
      </c>
      <c r="B3107" s="25"/>
      <c r="C3107" s="37">
        <v>2</v>
      </c>
      <c r="D3107" s="166">
        <v>9789953867861</v>
      </c>
    </row>
    <row r="3108" spans="1:4">
      <c r="A3108" s="287" t="s">
        <v>2619</v>
      </c>
      <c r="B3108" s="287"/>
      <c r="C3108" s="287"/>
      <c r="D3108" s="287"/>
    </row>
    <row r="3109" spans="1:4">
      <c r="A3109" s="25" t="s">
        <v>5436</v>
      </c>
      <c r="B3109" s="25"/>
      <c r="C3109" s="37">
        <v>2</v>
      </c>
      <c r="D3109" s="166">
        <f>----   9789953867724</f>
        <v>9789953867724</v>
      </c>
    </row>
    <row r="3110" spans="1:4">
      <c r="A3110" s="25" t="s">
        <v>5437</v>
      </c>
      <c r="B3110" s="25"/>
      <c r="C3110" s="37">
        <v>2</v>
      </c>
      <c r="D3110" s="166">
        <f>----   9789953867809</f>
        <v>9789953867809</v>
      </c>
    </row>
    <row r="3111" spans="1:4">
      <c r="A3111" s="25" t="s">
        <v>5438</v>
      </c>
      <c r="B3111" s="25"/>
      <c r="C3111" s="37">
        <v>2</v>
      </c>
      <c r="D3111" s="166">
        <f>----   9789953867823</f>
        <v>9789953867823</v>
      </c>
    </row>
    <row r="3112" spans="1:4">
      <c r="A3112" s="25" t="s">
        <v>5439</v>
      </c>
      <c r="B3112" s="25"/>
      <c r="C3112" s="37">
        <v>2</v>
      </c>
      <c r="D3112" s="166">
        <v>9789953867700</v>
      </c>
    </row>
    <row r="3113" spans="1:4">
      <c r="A3113" s="25" t="s">
        <v>5440</v>
      </c>
      <c r="B3113" s="25"/>
      <c r="C3113" s="37">
        <v>2</v>
      </c>
      <c r="D3113" s="166">
        <v>9789953867694</v>
      </c>
    </row>
    <row r="3114" spans="1:4">
      <c r="A3114" s="25" t="s">
        <v>5441</v>
      </c>
      <c r="B3114" s="25"/>
      <c r="C3114" s="37">
        <v>2</v>
      </c>
      <c r="D3114" s="166">
        <v>9789953867717</v>
      </c>
    </row>
    <row r="3115" spans="1:4">
      <c r="A3115" s="25" t="s">
        <v>5442</v>
      </c>
      <c r="B3115" s="25"/>
      <c r="C3115" s="37">
        <v>2</v>
      </c>
      <c r="D3115" s="166">
        <v>9789953867922</v>
      </c>
    </row>
    <row r="3116" spans="1:4">
      <c r="A3116" s="25" t="s">
        <v>5443</v>
      </c>
      <c r="B3116" s="25"/>
      <c r="C3116" s="37">
        <v>2</v>
      </c>
      <c r="D3116" s="166">
        <v>9789953867953</v>
      </c>
    </row>
    <row r="3117" spans="1:4">
      <c r="A3117" s="25" t="s">
        <v>5444</v>
      </c>
      <c r="B3117" s="25"/>
      <c r="C3117" s="37">
        <v>2</v>
      </c>
      <c r="D3117" s="166">
        <v>9789953867946</v>
      </c>
    </row>
    <row r="3118" spans="1:4">
      <c r="A3118" s="25" t="s">
        <v>5445</v>
      </c>
      <c r="B3118" s="25"/>
      <c r="C3118" s="37">
        <v>2</v>
      </c>
      <c r="D3118" s="166">
        <v>9789953867731</v>
      </c>
    </row>
    <row r="3119" spans="1:4">
      <c r="A3119" s="25" t="s">
        <v>5446</v>
      </c>
      <c r="B3119" s="25"/>
      <c r="C3119" s="37">
        <v>2</v>
      </c>
      <c r="D3119" s="166">
        <v>9789953867939</v>
      </c>
    </row>
    <row r="3120" spans="1:4">
      <c r="A3120" s="287" t="s">
        <v>2575</v>
      </c>
      <c r="B3120" s="287"/>
      <c r="C3120" s="287"/>
      <c r="D3120" s="287"/>
    </row>
    <row r="3121" spans="1:4">
      <c r="A3121" s="25" t="s">
        <v>5447</v>
      </c>
      <c r="B3121" s="25"/>
      <c r="C3121" s="37">
        <v>2</v>
      </c>
      <c r="D3121" s="166">
        <v>9789953867847</v>
      </c>
    </row>
    <row r="3122" spans="1:4">
      <c r="A3122" s="25" t="s">
        <v>5448</v>
      </c>
      <c r="B3122" s="25"/>
      <c r="C3122" s="37">
        <v>2</v>
      </c>
      <c r="D3122" s="166">
        <v>9789953867854</v>
      </c>
    </row>
    <row r="3123" spans="1:4">
      <c r="A3123" s="25" t="s">
        <v>5449</v>
      </c>
      <c r="B3123" s="25"/>
      <c r="C3123" s="37">
        <v>2</v>
      </c>
      <c r="D3123" s="166">
        <v>9789953867830</v>
      </c>
    </row>
    <row r="3124" spans="1:4">
      <c r="A3124" s="25" t="s">
        <v>5450</v>
      </c>
      <c r="B3124" s="25"/>
      <c r="C3124" s="37">
        <v>2</v>
      </c>
      <c r="D3124" s="166">
        <v>9789953867779</v>
      </c>
    </row>
    <row r="3125" spans="1:4">
      <c r="A3125" s="25" t="s">
        <v>5451</v>
      </c>
      <c r="B3125" s="25"/>
      <c r="C3125" s="37">
        <v>2</v>
      </c>
      <c r="D3125" s="166">
        <v>9789953867991</v>
      </c>
    </row>
    <row r="3126" spans="1:4">
      <c r="A3126" s="25" t="s">
        <v>5452</v>
      </c>
      <c r="B3126" s="25"/>
      <c r="C3126" s="37">
        <v>2</v>
      </c>
      <c r="D3126" s="166">
        <v>9789953867960</v>
      </c>
    </row>
    <row r="3127" spans="1:4">
      <c r="A3127" s="25" t="s">
        <v>5453</v>
      </c>
      <c r="B3127" s="25"/>
      <c r="C3127" s="37">
        <v>2</v>
      </c>
      <c r="D3127" s="166">
        <v>9789953867977</v>
      </c>
    </row>
    <row r="3128" spans="1:4">
      <c r="A3128" s="25" t="s">
        <v>5454</v>
      </c>
      <c r="B3128" s="25"/>
      <c r="C3128" s="37">
        <v>2</v>
      </c>
      <c r="D3128" s="166">
        <v>9789953867786</v>
      </c>
    </row>
    <row r="3129" spans="1:4" s="19" customFormat="1">
      <c r="A3129" s="25" t="s">
        <v>5455</v>
      </c>
      <c r="B3129" s="25"/>
      <c r="C3129" s="37">
        <v>2</v>
      </c>
      <c r="D3129" s="166">
        <v>9789953867762</v>
      </c>
    </row>
    <row r="3130" spans="1:4" s="19" customFormat="1">
      <c r="A3130" s="25" t="s">
        <v>5456</v>
      </c>
      <c r="B3130" s="25"/>
      <c r="C3130" s="37">
        <v>2</v>
      </c>
      <c r="D3130" s="166">
        <v>9789953867793</v>
      </c>
    </row>
    <row r="3131" spans="1:4" s="105" customFormat="1" ht="13.8">
      <c r="A3131" s="25" t="s">
        <v>5457</v>
      </c>
      <c r="B3131" s="25"/>
      <c r="C3131" s="37">
        <v>2</v>
      </c>
      <c r="D3131" s="166">
        <v>9789953867984</v>
      </c>
    </row>
    <row r="3132" spans="1:4" s="105" customFormat="1" ht="13.8">
      <c r="A3132" s="101" t="s">
        <v>6971</v>
      </c>
      <c r="B3132" s="101"/>
      <c r="C3132" s="102"/>
      <c r="D3132" s="177"/>
    </row>
    <row r="3133" spans="1:4" s="105" customFormat="1" ht="13.8">
      <c r="A3133" s="107" t="s">
        <v>6972</v>
      </c>
      <c r="B3133" s="25"/>
      <c r="C3133" s="37"/>
      <c r="D3133" s="166"/>
    </row>
    <row r="3134" spans="1:4" s="105" customFormat="1" ht="13.8">
      <c r="A3134" s="106" t="s">
        <v>7131</v>
      </c>
      <c r="B3134" s="103"/>
      <c r="C3134" s="104">
        <v>2.5</v>
      </c>
      <c r="D3134" s="187" t="s">
        <v>6993</v>
      </c>
    </row>
    <row r="3135" spans="1:4" s="105" customFormat="1" ht="13.8">
      <c r="A3135" s="106" t="s">
        <v>6973</v>
      </c>
      <c r="B3135" s="103"/>
      <c r="C3135" s="104">
        <v>2.5</v>
      </c>
      <c r="D3135" s="187" t="s">
        <v>6994</v>
      </c>
    </row>
    <row r="3136" spans="1:4" s="105" customFormat="1" ht="13.8">
      <c r="A3136" s="106" t="s">
        <v>6974</v>
      </c>
      <c r="B3136" s="103"/>
      <c r="C3136" s="104">
        <v>2.5</v>
      </c>
      <c r="D3136" s="187" t="s">
        <v>6995</v>
      </c>
    </row>
    <row r="3137" spans="1:4" s="105" customFormat="1" ht="13.8">
      <c r="A3137" s="106" t="s">
        <v>6975</v>
      </c>
      <c r="B3137" s="103"/>
      <c r="C3137" s="104">
        <v>2.5</v>
      </c>
      <c r="D3137" s="187" t="s">
        <v>6996</v>
      </c>
    </row>
    <row r="3138" spans="1:4" s="105" customFormat="1" ht="13.8">
      <c r="A3138" s="106" t="s">
        <v>6976</v>
      </c>
      <c r="B3138" s="103"/>
      <c r="C3138" s="104">
        <v>2.5</v>
      </c>
      <c r="D3138" s="187" t="s">
        <v>6997</v>
      </c>
    </row>
    <row r="3139" spans="1:4" s="105" customFormat="1" ht="13.8">
      <c r="A3139" s="106" t="s">
        <v>6977</v>
      </c>
      <c r="B3139" s="103"/>
      <c r="C3139" s="104">
        <v>2.5</v>
      </c>
      <c r="D3139" s="187" t="s">
        <v>6998</v>
      </c>
    </row>
    <row r="3140" spans="1:4" s="105" customFormat="1" ht="13.8">
      <c r="A3140" s="108" t="s">
        <v>2619</v>
      </c>
      <c r="B3140" s="103"/>
      <c r="C3140" s="104"/>
      <c r="D3140" s="188"/>
    </row>
    <row r="3141" spans="1:4" s="105" customFormat="1" ht="13.8">
      <c r="A3141" s="106" t="s">
        <v>2570</v>
      </c>
      <c r="B3141" s="103"/>
      <c r="C3141" s="104">
        <v>2.5</v>
      </c>
      <c r="D3141" s="188">
        <v>9786144223833</v>
      </c>
    </row>
    <row r="3142" spans="1:4" s="105" customFormat="1" ht="13.8">
      <c r="A3142" s="106" t="s">
        <v>6978</v>
      </c>
      <c r="B3142" s="103"/>
      <c r="C3142" s="104">
        <v>2.5</v>
      </c>
      <c r="D3142" s="188">
        <v>9786144223864</v>
      </c>
    </row>
    <row r="3143" spans="1:4" s="105" customFormat="1" ht="13.8">
      <c r="A3143" s="106" t="s">
        <v>6979</v>
      </c>
      <c r="B3143" s="103"/>
      <c r="C3143" s="104">
        <v>2.5</v>
      </c>
      <c r="D3143" s="188">
        <v>9786144223857</v>
      </c>
    </row>
    <row r="3144" spans="1:4" s="105" customFormat="1" ht="13.8">
      <c r="A3144" s="106" t="s">
        <v>6980</v>
      </c>
      <c r="B3144" s="103"/>
      <c r="C3144" s="104">
        <v>2.5</v>
      </c>
      <c r="D3144" s="188">
        <v>9786144223796</v>
      </c>
    </row>
    <row r="3145" spans="1:4" s="105" customFormat="1" ht="13.8">
      <c r="A3145" s="106" t="s">
        <v>6981</v>
      </c>
      <c r="B3145" s="103"/>
      <c r="C3145" s="104">
        <v>2.5</v>
      </c>
      <c r="D3145" s="188">
        <v>9786144223802</v>
      </c>
    </row>
    <row r="3146" spans="1:4" s="105" customFormat="1" ht="13.8">
      <c r="A3146" s="106" t="s">
        <v>6982</v>
      </c>
      <c r="B3146" s="103"/>
      <c r="C3146" s="104">
        <v>2.5</v>
      </c>
      <c r="D3146" s="188">
        <v>9786144223840</v>
      </c>
    </row>
    <row r="3147" spans="1:4" s="105" customFormat="1" ht="13.8">
      <c r="A3147" s="106" t="s">
        <v>6983</v>
      </c>
      <c r="B3147" s="103"/>
      <c r="C3147" s="104">
        <v>2.5</v>
      </c>
      <c r="D3147" s="188">
        <v>9786144223826</v>
      </c>
    </row>
    <row r="3148" spans="1:4" s="105" customFormat="1" ht="13.8">
      <c r="A3148" s="106" t="s">
        <v>7456</v>
      </c>
      <c r="B3148" s="103"/>
      <c r="C3148" s="104">
        <v>2.5</v>
      </c>
      <c r="D3148" s="188">
        <v>9786144223789</v>
      </c>
    </row>
    <row r="3149" spans="1:4" s="105" customFormat="1" ht="13.8">
      <c r="A3149" s="106" t="s">
        <v>6984</v>
      </c>
      <c r="B3149" s="103"/>
      <c r="C3149" s="104">
        <v>2.5</v>
      </c>
      <c r="D3149" s="188">
        <v>9786144223772</v>
      </c>
    </row>
    <row r="3150" spans="1:4" s="105" customFormat="1" ht="13.8">
      <c r="A3150" s="106" t="s">
        <v>6985</v>
      </c>
      <c r="B3150" s="103"/>
      <c r="C3150" s="104">
        <v>2.5</v>
      </c>
      <c r="D3150" s="188">
        <v>9786144223819</v>
      </c>
    </row>
    <row r="3151" spans="1:4" s="105" customFormat="1" ht="13.8">
      <c r="A3151" s="108" t="s">
        <v>2575</v>
      </c>
      <c r="B3151" s="103"/>
      <c r="C3151" s="104"/>
      <c r="D3151" s="188"/>
    </row>
    <row r="3152" spans="1:4" s="105" customFormat="1" ht="13.8">
      <c r="A3152" s="106" t="s">
        <v>6986</v>
      </c>
      <c r="B3152" s="103"/>
      <c r="C3152" s="104">
        <v>2.5</v>
      </c>
      <c r="D3152" s="188">
        <v>9786144223895</v>
      </c>
    </row>
    <row r="3153" spans="1:4" s="105" customFormat="1" ht="13.8">
      <c r="A3153" s="106" t="s">
        <v>6987</v>
      </c>
      <c r="B3153" s="103"/>
      <c r="C3153" s="104">
        <v>2.5</v>
      </c>
      <c r="D3153" s="188">
        <v>9786144223901</v>
      </c>
    </row>
    <row r="3154" spans="1:4" s="105" customFormat="1" ht="13.8">
      <c r="A3154" s="106" t="s">
        <v>7457</v>
      </c>
      <c r="B3154" s="103"/>
      <c r="C3154" s="104">
        <v>2.5</v>
      </c>
      <c r="D3154" s="188">
        <v>9786144223932</v>
      </c>
    </row>
    <row r="3155" spans="1:4" s="105" customFormat="1" ht="13.8">
      <c r="A3155" s="106" t="s">
        <v>6988</v>
      </c>
      <c r="B3155" s="103"/>
      <c r="C3155" s="104">
        <v>2.5</v>
      </c>
      <c r="D3155" s="188">
        <v>9786144223949</v>
      </c>
    </row>
    <row r="3156" spans="1:4" s="105" customFormat="1" ht="13.8">
      <c r="A3156" s="106" t="s">
        <v>6989</v>
      </c>
      <c r="B3156" s="103"/>
      <c r="C3156" s="104">
        <v>2.5</v>
      </c>
      <c r="D3156" s="188">
        <v>9786144223888</v>
      </c>
    </row>
    <row r="3157" spans="1:4" s="105" customFormat="1" ht="13.8">
      <c r="A3157" s="106" t="s">
        <v>6990</v>
      </c>
      <c r="B3157" s="103"/>
      <c r="C3157" s="104">
        <v>2.5</v>
      </c>
      <c r="D3157" s="188">
        <v>9786144223918</v>
      </c>
    </row>
    <row r="3158" spans="1:4" s="105" customFormat="1" ht="13.8">
      <c r="A3158" s="106" t="s">
        <v>6991</v>
      </c>
      <c r="B3158" s="103"/>
      <c r="C3158" s="104">
        <v>2.5</v>
      </c>
      <c r="D3158" s="188">
        <v>9786144223925</v>
      </c>
    </row>
    <row r="3159" spans="1:4" s="105" customFormat="1" ht="13.8">
      <c r="A3159" s="106" t="s">
        <v>6992</v>
      </c>
      <c r="B3159" s="103"/>
      <c r="C3159" s="104">
        <v>2.5</v>
      </c>
      <c r="D3159" s="188">
        <v>9786144223871</v>
      </c>
    </row>
    <row r="3160" spans="1:4" s="105" customFormat="1" ht="13.8">
      <c r="A3160" s="109" t="s">
        <v>6999</v>
      </c>
      <c r="B3160" s="110"/>
      <c r="C3160" s="111"/>
      <c r="D3160" s="189"/>
    </row>
    <row r="3161" spans="1:4" s="105" customFormat="1" ht="13.8">
      <c r="A3161" s="108" t="s">
        <v>2575</v>
      </c>
      <c r="B3161" s="103"/>
      <c r="C3161" s="104"/>
      <c r="D3161" s="188"/>
    </row>
    <row r="3162" spans="1:4" s="105" customFormat="1" ht="13.8">
      <c r="A3162" s="106" t="s">
        <v>7000</v>
      </c>
      <c r="B3162" s="103"/>
      <c r="C3162" s="104">
        <v>2</v>
      </c>
      <c r="D3162" s="188">
        <v>9786144224106</v>
      </c>
    </row>
    <row r="3163" spans="1:4" s="105" customFormat="1" ht="13.8">
      <c r="A3163" s="106" t="s">
        <v>7001</v>
      </c>
      <c r="B3163" s="103"/>
      <c r="C3163" s="104">
        <v>2</v>
      </c>
      <c r="D3163" s="188">
        <v>9786144224205</v>
      </c>
    </row>
    <row r="3164" spans="1:4" s="105" customFormat="1" ht="13.8">
      <c r="A3164" s="106" t="s">
        <v>7002</v>
      </c>
      <c r="B3164" s="103"/>
      <c r="C3164" s="104">
        <v>2</v>
      </c>
      <c r="D3164" s="188">
        <v>9786144224151</v>
      </c>
    </row>
    <row r="3165" spans="1:4" s="105" customFormat="1" ht="13.8">
      <c r="A3165" s="106" t="s">
        <v>7003</v>
      </c>
      <c r="B3165" s="103"/>
      <c r="C3165" s="104">
        <v>2</v>
      </c>
      <c r="D3165" s="188">
        <v>9786144224052</v>
      </c>
    </row>
    <row r="3166" spans="1:4" s="105" customFormat="1" ht="13.8">
      <c r="A3166" s="106" t="s">
        <v>7004</v>
      </c>
      <c r="B3166" s="103"/>
      <c r="C3166" s="104">
        <v>2</v>
      </c>
      <c r="D3166" s="188">
        <v>9786144224168</v>
      </c>
    </row>
    <row r="3167" spans="1:4" s="105" customFormat="1" ht="13.8">
      <c r="A3167" s="106" t="s">
        <v>7005</v>
      </c>
      <c r="B3167" s="103"/>
      <c r="C3167" s="104">
        <v>2</v>
      </c>
      <c r="D3167" s="188">
        <v>9786144224137</v>
      </c>
    </row>
    <row r="3168" spans="1:4" s="105" customFormat="1" ht="13.8">
      <c r="A3168" s="106" t="s">
        <v>7006</v>
      </c>
      <c r="B3168" s="103"/>
      <c r="C3168" s="104">
        <v>2</v>
      </c>
      <c r="D3168" s="188">
        <v>9786144224076</v>
      </c>
    </row>
    <row r="3169" spans="1:4" s="105" customFormat="1" ht="13.8">
      <c r="A3169" s="106" t="s">
        <v>7625</v>
      </c>
      <c r="B3169" s="103"/>
      <c r="C3169" s="104">
        <v>2</v>
      </c>
      <c r="D3169" s="188">
        <v>9786144226353</v>
      </c>
    </row>
    <row r="3170" spans="1:4" s="105" customFormat="1" ht="13.8">
      <c r="A3170" s="106" t="s">
        <v>7626</v>
      </c>
      <c r="B3170" s="103"/>
      <c r="C3170" s="104">
        <v>2</v>
      </c>
      <c r="D3170" s="188">
        <v>9786144226292</v>
      </c>
    </row>
    <row r="3171" spans="1:4" s="105" customFormat="1" ht="13.8">
      <c r="A3171" s="106" t="s">
        <v>7627</v>
      </c>
      <c r="B3171" s="103"/>
      <c r="C3171" s="104">
        <v>2</v>
      </c>
      <c r="D3171" s="188">
        <v>9786144226254</v>
      </c>
    </row>
    <row r="3172" spans="1:4" s="105" customFormat="1" ht="13.8">
      <c r="A3172" s="106" t="s">
        <v>7628</v>
      </c>
      <c r="B3172" s="103"/>
      <c r="C3172" s="104">
        <v>2</v>
      </c>
      <c r="D3172" s="188">
        <v>9786144226247</v>
      </c>
    </row>
    <row r="3173" spans="1:4" s="105" customFormat="1" ht="13.8">
      <c r="A3173" s="106" t="s">
        <v>7629</v>
      </c>
      <c r="B3173" s="103"/>
      <c r="C3173" s="104">
        <v>2</v>
      </c>
      <c r="D3173" s="188">
        <v>9786144226315</v>
      </c>
    </row>
    <row r="3174" spans="1:4" s="105" customFormat="1" ht="13.8">
      <c r="A3174" s="108" t="s">
        <v>7014</v>
      </c>
      <c r="B3174" s="103"/>
      <c r="C3174" s="104"/>
      <c r="D3174" s="188"/>
    </row>
    <row r="3175" spans="1:4" s="105" customFormat="1" ht="13.8">
      <c r="A3175" s="106" t="s">
        <v>7007</v>
      </c>
      <c r="B3175" s="103"/>
      <c r="C3175" s="104">
        <v>2</v>
      </c>
      <c r="D3175" s="188">
        <v>9786144224069</v>
      </c>
    </row>
    <row r="3176" spans="1:4" s="105" customFormat="1" ht="13.8">
      <c r="A3176" s="106" t="s">
        <v>5396</v>
      </c>
      <c r="B3176" s="103"/>
      <c r="C3176" s="104">
        <v>2</v>
      </c>
      <c r="D3176" s="188">
        <v>9786144224199</v>
      </c>
    </row>
    <row r="3177" spans="1:4" s="105" customFormat="1" ht="13.8">
      <c r="A3177" s="106" t="s">
        <v>7008</v>
      </c>
      <c r="B3177" s="103"/>
      <c r="C3177" s="104">
        <v>2</v>
      </c>
      <c r="D3177" s="188">
        <v>9786144224182</v>
      </c>
    </row>
    <row r="3178" spans="1:4" s="105" customFormat="1" ht="13.8">
      <c r="A3178" s="106" t="s">
        <v>7009</v>
      </c>
      <c r="B3178" s="103"/>
      <c r="C3178" s="104">
        <v>2</v>
      </c>
      <c r="D3178" s="188">
        <v>9786144224243</v>
      </c>
    </row>
    <row r="3179" spans="1:4" s="105" customFormat="1" ht="13.8">
      <c r="A3179" s="106" t="s">
        <v>7010</v>
      </c>
      <c r="B3179" s="103"/>
      <c r="C3179" s="104">
        <v>2</v>
      </c>
      <c r="D3179" s="188">
        <v>9786144224144</v>
      </c>
    </row>
    <row r="3180" spans="1:4" s="105" customFormat="1" ht="13.8">
      <c r="A3180" s="106" t="s">
        <v>7011</v>
      </c>
      <c r="B3180" s="103"/>
      <c r="C3180" s="104">
        <v>2</v>
      </c>
      <c r="D3180" s="188">
        <v>9786144224045</v>
      </c>
    </row>
    <row r="3181" spans="1:4" s="105" customFormat="1" ht="13.8">
      <c r="A3181" s="106" t="s">
        <v>7012</v>
      </c>
      <c r="B3181" s="103"/>
      <c r="C3181" s="104">
        <v>2</v>
      </c>
      <c r="D3181" s="188">
        <v>9786144224250</v>
      </c>
    </row>
    <row r="3182" spans="1:4" s="105" customFormat="1" ht="13.8">
      <c r="A3182" s="106" t="s">
        <v>7013</v>
      </c>
      <c r="B3182" s="103"/>
      <c r="C3182" s="104">
        <v>2</v>
      </c>
      <c r="D3182" s="188">
        <v>9786144224090</v>
      </c>
    </row>
    <row r="3183" spans="1:4" s="105" customFormat="1" ht="13.8">
      <c r="A3183" s="106" t="s">
        <v>7630</v>
      </c>
      <c r="B3183" s="103"/>
      <c r="C3183" s="104">
        <v>2</v>
      </c>
      <c r="D3183" s="188">
        <v>9786144226339</v>
      </c>
    </row>
    <row r="3184" spans="1:4" s="105" customFormat="1" ht="13.8">
      <c r="A3184" s="106" t="s">
        <v>7631</v>
      </c>
      <c r="B3184" s="103"/>
      <c r="C3184" s="104">
        <v>2</v>
      </c>
      <c r="D3184" s="188">
        <v>9786144226346</v>
      </c>
    </row>
    <row r="3185" spans="1:4" s="105" customFormat="1" ht="13.8">
      <c r="A3185" s="106" t="s">
        <v>7632</v>
      </c>
      <c r="B3185" s="103"/>
      <c r="C3185" s="104">
        <v>2</v>
      </c>
      <c r="D3185" s="188">
        <v>9786144226285</v>
      </c>
    </row>
    <row r="3186" spans="1:4" s="105" customFormat="1" ht="13.8">
      <c r="A3186" s="106" t="s">
        <v>7633</v>
      </c>
      <c r="B3186" s="103"/>
      <c r="C3186" s="104">
        <v>2</v>
      </c>
      <c r="D3186" s="188">
        <v>9786144226261</v>
      </c>
    </row>
    <row r="3187" spans="1:4" s="105" customFormat="1" ht="13.8">
      <c r="A3187" s="108" t="s">
        <v>7022</v>
      </c>
      <c r="B3187" s="103"/>
      <c r="C3187" s="104"/>
      <c r="D3187" s="188"/>
    </row>
    <row r="3188" spans="1:4" s="105" customFormat="1" ht="13.8">
      <c r="A3188" s="106" t="s">
        <v>7015</v>
      </c>
      <c r="B3188" s="103"/>
      <c r="C3188" s="104">
        <v>2</v>
      </c>
      <c r="D3188" s="188">
        <v>9786144224120</v>
      </c>
    </row>
    <row r="3189" spans="1:4" s="105" customFormat="1" ht="13.8">
      <c r="A3189" s="106" t="s">
        <v>7016</v>
      </c>
      <c r="B3189" s="103"/>
      <c r="C3189" s="104">
        <v>2</v>
      </c>
      <c r="D3189" s="188">
        <v>9786144224236</v>
      </c>
    </row>
    <row r="3190" spans="1:4" s="105" customFormat="1" ht="13.8">
      <c r="A3190" s="106" t="s">
        <v>7017</v>
      </c>
      <c r="B3190" s="103"/>
      <c r="C3190" s="104">
        <v>2</v>
      </c>
      <c r="D3190" s="188">
        <v>9786144224175</v>
      </c>
    </row>
    <row r="3191" spans="1:4" s="105" customFormat="1" ht="13.8">
      <c r="A3191" s="106" t="s">
        <v>7018</v>
      </c>
      <c r="B3191" s="103"/>
      <c r="C3191" s="104">
        <v>2</v>
      </c>
      <c r="D3191" s="188">
        <v>9786144224083</v>
      </c>
    </row>
    <row r="3192" spans="1:4" s="105" customFormat="1" ht="13.8">
      <c r="A3192" s="106" t="s">
        <v>7019</v>
      </c>
      <c r="B3192" s="103"/>
      <c r="C3192" s="104">
        <v>2</v>
      </c>
      <c r="D3192" s="188">
        <v>9786144224229</v>
      </c>
    </row>
    <row r="3193" spans="1:4" s="105" customFormat="1" ht="13.8">
      <c r="A3193" s="106" t="s">
        <v>7020</v>
      </c>
      <c r="B3193" s="103"/>
      <c r="C3193" s="104">
        <v>2</v>
      </c>
      <c r="D3193" s="188">
        <v>9786144224113</v>
      </c>
    </row>
    <row r="3194" spans="1:4" s="105" customFormat="1" ht="13.8">
      <c r="A3194" s="106" t="s">
        <v>7021</v>
      </c>
      <c r="B3194" s="103"/>
      <c r="C3194" s="104">
        <v>2</v>
      </c>
      <c r="D3194" s="188">
        <v>9786144224212</v>
      </c>
    </row>
    <row r="3195" spans="1:4" s="105" customFormat="1" ht="13.8">
      <c r="A3195" s="106" t="s">
        <v>7634</v>
      </c>
      <c r="B3195" s="103"/>
      <c r="C3195" s="104">
        <v>2</v>
      </c>
      <c r="D3195" s="188">
        <v>9786144226322</v>
      </c>
    </row>
    <row r="3196" spans="1:4" s="105" customFormat="1" ht="13.8">
      <c r="A3196" s="106" t="s">
        <v>7635</v>
      </c>
      <c r="B3196" s="103"/>
      <c r="C3196" s="104">
        <v>2</v>
      </c>
      <c r="D3196" s="188">
        <v>9786144226360</v>
      </c>
    </row>
    <row r="3197" spans="1:4" s="105" customFormat="1" ht="13.8">
      <c r="A3197" s="106" t="s">
        <v>7636</v>
      </c>
      <c r="B3197" s="103"/>
      <c r="C3197" s="104">
        <v>2</v>
      </c>
      <c r="D3197" s="188">
        <v>9786144226377</v>
      </c>
    </row>
    <row r="3198" spans="1:4" s="105" customFormat="1" ht="13.8">
      <c r="A3198" s="106" t="s">
        <v>7637</v>
      </c>
      <c r="B3198" s="103"/>
      <c r="C3198" s="104">
        <v>2</v>
      </c>
      <c r="D3198" s="188">
        <v>9786144226278</v>
      </c>
    </row>
    <row r="3199" spans="1:4" s="105" customFormat="1" ht="13.8">
      <c r="A3199" s="106" t="s">
        <v>7638</v>
      </c>
      <c r="B3199" s="103"/>
      <c r="C3199" s="104">
        <v>2</v>
      </c>
      <c r="D3199" s="188">
        <v>9786144226308</v>
      </c>
    </row>
    <row r="3200" spans="1:4" s="105" customFormat="1" ht="13.8">
      <c r="A3200" s="135" t="s">
        <v>7639</v>
      </c>
      <c r="B3200" s="136"/>
      <c r="C3200" s="137"/>
      <c r="D3200" s="190"/>
    </row>
    <row r="3201" spans="1:4" s="105" customFormat="1" ht="13.8">
      <c r="A3201" s="108" t="s">
        <v>7640</v>
      </c>
      <c r="B3201" s="103"/>
      <c r="C3201" s="104"/>
      <c r="D3201" s="188"/>
    </row>
    <row r="3202" spans="1:4" s="105" customFormat="1" ht="13.8">
      <c r="A3202" s="106" t="s">
        <v>7641</v>
      </c>
      <c r="B3202" s="103"/>
      <c r="C3202" s="104">
        <v>4.5</v>
      </c>
      <c r="D3202" s="188">
        <v>9789953863627</v>
      </c>
    </row>
    <row r="3203" spans="1:4" s="105" customFormat="1" ht="13.8">
      <c r="A3203" s="106" t="s">
        <v>7642</v>
      </c>
      <c r="B3203" s="103"/>
      <c r="C3203" s="104">
        <v>4.5</v>
      </c>
      <c r="D3203" s="188">
        <v>9789953863887</v>
      </c>
    </row>
    <row r="3204" spans="1:4" s="105" customFormat="1" ht="13.8">
      <c r="A3204" s="106" t="s">
        <v>7643</v>
      </c>
      <c r="B3204" s="103"/>
      <c r="C3204" s="104">
        <v>4.5</v>
      </c>
      <c r="D3204" s="188">
        <v>9789953864884</v>
      </c>
    </row>
    <row r="3205" spans="1:4" s="105" customFormat="1" ht="13.8">
      <c r="A3205" s="106" t="s">
        <v>7644</v>
      </c>
      <c r="B3205" s="103"/>
      <c r="C3205" s="104">
        <v>4.5</v>
      </c>
      <c r="D3205" s="188">
        <v>9789953863870</v>
      </c>
    </row>
    <row r="3206" spans="1:4" s="105" customFormat="1" ht="13.8">
      <c r="A3206" s="106" t="s">
        <v>7645</v>
      </c>
      <c r="B3206" s="103"/>
      <c r="C3206" s="104">
        <v>4.5</v>
      </c>
      <c r="D3206" s="188">
        <v>9789953863849</v>
      </c>
    </row>
    <row r="3207" spans="1:4" s="105" customFormat="1" ht="13.8">
      <c r="A3207" s="106" t="s">
        <v>7646</v>
      </c>
      <c r="B3207" s="103"/>
      <c r="C3207" s="104">
        <v>4.5</v>
      </c>
      <c r="D3207" s="188">
        <v>9789953864860</v>
      </c>
    </row>
    <row r="3208" spans="1:4" s="105" customFormat="1" ht="13.8">
      <c r="A3208" s="106" t="s">
        <v>7659</v>
      </c>
      <c r="B3208" s="103"/>
      <c r="C3208" s="104">
        <v>4.5</v>
      </c>
      <c r="D3208" s="188">
        <v>9789953864877</v>
      </c>
    </row>
    <row r="3209" spans="1:4" s="105" customFormat="1" ht="13.8">
      <c r="A3209" s="108" t="s">
        <v>7647</v>
      </c>
      <c r="B3209" s="103"/>
      <c r="C3209" s="104"/>
      <c r="D3209" s="188"/>
    </row>
    <row r="3210" spans="1:4" s="19" customFormat="1">
      <c r="A3210" s="106" t="s">
        <v>7648</v>
      </c>
      <c r="B3210" s="103"/>
      <c r="C3210" s="104">
        <v>6.5</v>
      </c>
      <c r="D3210" s="188">
        <v>9789953863634</v>
      </c>
    </row>
    <row r="3211" spans="1:4" s="19" customFormat="1">
      <c r="A3211" s="106" t="s">
        <v>1553</v>
      </c>
      <c r="B3211" s="103"/>
      <c r="C3211" s="104">
        <v>6.5</v>
      </c>
      <c r="D3211" s="188">
        <v>9789953863894</v>
      </c>
    </row>
    <row r="3212" spans="1:4" s="19" customFormat="1">
      <c r="A3212" s="106" t="s">
        <v>7649</v>
      </c>
      <c r="B3212" s="103"/>
      <c r="C3212" s="104">
        <v>6.5</v>
      </c>
      <c r="D3212" s="188">
        <v>9789953864853</v>
      </c>
    </row>
    <row r="3213" spans="1:4" s="19" customFormat="1">
      <c r="A3213" s="101" t="s">
        <v>6968</v>
      </c>
      <c r="B3213" s="101"/>
      <c r="C3213" s="102"/>
      <c r="D3213" s="177"/>
    </row>
    <row r="3214" spans="1:4" s="19" customFormat="1">
      <c r="A3214" s="25" t="s">
        <v>6969</v>
      </c>
      <c r="B3214" s="25"/>
      <c r="C3214" s="37">
        <v>4.5</v>
      </c>
      <c r="D3214" s="166">
        <v>9786144223499</v>
      </c>
    </row>
    <row r="3215" spans="1:4" s="19" customFormat="1">
      <c r="A3215" s="25" t="s">
        <v>6970</v>
      </c>
      <c r="B3215" s="25"/>
      <c r="C3215" s="37">
        <v>4.5</v>
      </c>
      <c r="D3215" s="166">
        <v>9786144223482</v>
      </c>
    </row>
    <row r="3216" spans="1:4" s="19" customFormat="1">
      <c r="A3216" s="101" t="s">
        <v>7790</v>
      </c>
      <c r="B3216" s="101"/>
      <c r="C3216" s="102"/>
      <c r="D3216" s="177"/>
    </row>
    <row r="3217" spans="1:4" s="19" customFormat="1">
      <c r="A3217" s="25" t="s">
        <v>7791</v>
      </c>
      <c r="B3217" s="25"/>
      <c r="C3217" s="37">
        <v>4</v>
      </c>
      <c r="D3217" s="166">
        <v>9786144227091</v>
      </c>
    </row>
    <row r="3218" spans="1:4" s="19" customFormat="1">
      <c r="A3218" s="25" t="s">
        <v>7792</v>
      </c>
      <c r="B3218" s="25"/>
      <c r="C3218" s="37">
        <v>4</v>
      </c>
      <c r="D3218" s="166">
        <v>9786144227114</v>
      </c>
    </row>
    <row r="3219" spans="1:4" s="19" customFormat="1">
      <c r="A3219" s="25" t="s">
        <v>7793</v>
      </c>
      <c r="B3219" s="25"/>
      <c r="C3219" s="37">
        <v>4</v>
      </c>
      <c r="D3219" s="166">
        <v>9786144227084</v>
      </c>
    </row>
    <row r="3220" spans="1:4" s="19" customFormat="1">
      <c r="A3220" s="25" t="s">
        <v>7794</v>
      </c>
      <c r="B3220" s="25"/>
      <c r="C3220" s="37">
        <v>4</v>
      </c>
      <c r="D3220" s="166">
        <v>9786144227107</v>
      </c>
    </row>
    <row r="3221" spans="1:4" s="19" customFormat="1">
      <c r="A3221" s="101" t="s">
        <v>7795</v>
      </c>
      <c r="B3221" s="101"/>
      <c r="C3221" s="102"/>
      <c r="D3221" s="177"/>
    </row>
    <row r="3222" spans="1:4" s="19" customFormat="1">
      <c r="A3222" s="101" t="s">
        <v>7050</v>
      </c>
      <c r="B3222" s="101"/>
      <c r="C3222" s="102"/>
      <c r="D3222" s="177"/>
    </row>
    <row r="3223" spans="1:4" s="19" customFormat="1">
      <c r="A3223" s="25" t="s">
        <v>7051</v>
      </c>
      <c r="B3223" s="25"/>
      <c r="C3223" s="37">
        <v>2.5</v>
      </c>
      <c r="D3223" s="166">
        <v>9786144223611</v>
      </c>
    </row>
    <row r="3224" spans="1:4">
      <c r="A3224" s="25" t="s">
        <v>7052</v>
      </c>
      <c r="B3224" s="25"/>
      <c r="C3224" s="37">
        <v>2.5</v>
      </c>
      <c r="D3224" s="166">
        <v>9786144223628</v>
      </c>
    </row>
    <row r="3225" spans="1:4">
      <c r="A3225" s="25" t="s">
        <v>7053</v>
      </c>
      <c r="B3225" s="25"/>
      <c r="C3225" s="37">
        <v>2.5</v>
      </c>
      <c r="D3225" s="166">
        <v>9786144223642</v>
      </c>
    </row>
    <row r="3226" spans="1:4">
      <c r="A3226" s="25" t="s">
        <v>7054</v>
      </c>
      <c r="B3226" s="25"/>
      <c r="C3226" s="37">
        <v>2.5</v>
      </c>
      <c r="D3226" s="166">
        <v>9786144223635</v>
      </c>
    </row>
    <row r="3227" spans="1:4">
      <c r="A3227" s="229" t="s">
        <v>5458</v>
      </c>
      <c r="B3227" s="229"/>
      <c r="C3227" s="229"/>
      <c r="D3227" s="229"/>
    </row>
    <row r="3228" spans="1:4">
      <c r="A3228" s="25" t="s">
        <v>5459</v>
      </c>
      <c r="B3228" s="25"/>
      <c r="C3228" s="37">
        <v>4.5</v>
      </c>
      <c r="D3228" s="166">
        <f>----   9789953868509</f>
        <v>9789953868509</v>
      </c>
    </row>
    <row r="3229" spans="1:4">
      <c r="A3229" s="25" t="s">
        <v>5460</v>
      </c>
      <c r="B3229" s="25"/>
      <c r="C3229" s="37">
        <v>4.5</v>
      </c>
      <c r="D3229" s="166">
        <f>----   9789953868462</f>
        <v>9789953868462</v>
      </c>
    </row>
    <row r="3230" spans="1:4">
      <c r="A3230" s="25" t="s">
        <v>5461</v>
      </c>
      <c r="B3230" s="25"/>
      <c r="C3230" s="37">
        <v>4.5</v>
      </c>
      <c r="D3230" s="166">
        <f>----   9789953868479</f>
        <v>9789953868479</v>
      </c>
    </row>
    <row r="3231" spans="1:4">
      <c r="A3231" s="25" t="s">
        <v>5462</v>
      </c>
      <c r="B3231" s="25"/>
      <c r="C3231" s="37">
        <v>6.25</v>
      </c>
      <c r="D3231" s="166">
        <f>----   9789953868486</f>
        <v>9789953868486</v>
      </c>
    </row>
    <row r="3232" spans="1:4">
      <c r="A3232" s="25" t="s">
        <v>5463</v>
      </c>
      <c r="B3232" s="25"/>
      <c r="C3232" s="37">
        <v>6.25</v>
      </c>
      <c r="D3232" s="166">
        <v>9789953868493</v>
      </c>
    </row>
    <row r="3233" spans="1:4">
      <c r="A3233" s="25" t="s">
        <v>6394</v>
      </c>
      <c r="B3233" s="25"/>
      <c r="C3233" s="37">
        <v>6.5</v>
      </c>
      <c r="D3233" s="166">
        <f>----   9789953868516</f>
        <v>9789953868516</v>
      </c>
    </row>
    <row r="3234" spans="1:4">
      <c r="A3234" s="25" t="s">
        <v>5464</v>
      </c>
      <c r="B3234" s="25"/>
      <c r="C3234" s="37">
        <v>6.5</v>
      </c>
      <c r="D3234" s="166">
        <v>9789953868431</v>
      </c>
    </row>
    <row r="3235" spans="1:4">
      <c r="A3235" s="25" t="s">
        <v>5465</v>
      </c>
      <c r="B3235" s="25"/>
      <c r="C3235" s="37">
        <v>6.5</v>
      </c>
      <c r="D3235" s="166">
        <v>9789953868455</v>
      </c>
    </row>
    <row r="3236" spans="1:4">
      <c r="A3236" s="25" t="s">
        <v>5466</v>
      </c>
      <c r="B3236" s="25"/>
      <c r="C3236" s="37">
        <v>6.5</v>
      </c>
      <c r="D3236" s="166">
        <v>9789953868448</v>
      </c>
    </row>
    <row r="3237" spans="1:4" s="19" customFormat="1">
      <c r="A3237" s="25" t="s">
        <v>5585</v>
      </c>
      <c r="B3237" s="25"/>
      <c r="C3237" s="37">
        <v>6.5</v>
      </c>
      <c r="D3237" s="166">
        <v>9789953869032</v>
      </c>
    </row>
    <row r="3238" spans="1:4" s="19" customFormat="1">
      <c r="A3238" s="25" t="s">
        <v>5586</v>
      </c>
      <c r="B3238" s="25"/>
      <c r="C3238" s="37">
        <v>6.5</v>
      </c>
      <c r="D3238" s="166">
        <v>9789953869018</v>
      </c>
    </row>
    <row r="3239" spans="1:4" s="19" customFormat="1">
      <c r="A3239" s="25" t="s">
        <v>6395</v>
      </c>
      <c r="B3239" s="25"/>
      <c r="C3239" s="37">
        <v>4.5</v>
      </c>
      <c r="D3239" s="166">
        <v>9789953869025</v>
      </c>
    </row>
    <row r="3240" spans="1:4" s="19" customFormat="1">
      <c r="A3240" s="25" t="s">
        <v>7582</v>
      </c>
      <c r="B3240" s="25"/>
      <c r="C3240" s="37">
        <v>4.5</v>
      </c>
      <c r="D3240" s="166">
        <v>9786144225493</v>
      </c>
    </row>
    <row r="3241" spans="1:4" s="19" customFormat="1">
      <c r="A3241" s="25" t="s">
        <v>7583</v>
      </c>
      <c r="B3241" s="25"/>
      <c r="C3241" s="37">
        <v>4.5</v>
      </c>
      <c r="D3241" s="166">
        <v>9786144225523</v>
      </c>
    </row>
    <row r="3242" spans="1:4" s="19" customFormat="1">
      <c r="A3242" s="25" t="s">
        <v>7584</v>
      </c>
      <c r="B3242" s="25"/>
      <c r="C3242" s="37">
        <v>4.5</v>
      </c>
      <c r="D3242" s="166">
        <v>9786144225509</v>
      </c>
    </row>
    <row r="3243" spans="1:4" s="19" customFormat="1">
      <c r="A3243" s="25" t="s">
        <v>7585</v>
      </c>
      <c r="B3243" s="25"/>
      <c r="C3243" s="37">
        <v>4.5</v>
      </c>
      <c r="D3243" s="166">
        <v>9786144225516</v>
      </c>
    </row>
    <row r="3244" spans="1:4">
      <c r="A3244" s="101" t="s">
        <v>7579</v>
      </c>
      <c r="B3244" s="42"/>
      <c r="C3244" s="79"/>
      <c r="D3244" s="180"/>
    </row>
    <row r="3245" spans="1:4">
      <c r="A3245" s="25" t="s">
        <v>7580</v>
      </c>
      <c r="B3245" s="25"/>
      <c r="C3245" s="37">
        <v>4.5</v>
      </c>
      <c r="D3245" s="166">
        <v>9786144225325</v>
      </c>
    </row>
    <row r="3246" spans="1:4">
      <c r="A3246" s="25" t="s">
        <v>7581</v>
      </c>
      <c r="B3246" s="25"/>
      <c r="C3246" s="37">
        <v>4.5</v>
      </c>
      <c r="D3246" s="166">
        <v>9786144225318</v>
      </c>
    </row>
    <row r="3247" spans="1:4">
      <c r="A3247" s="229" t="s">
        <v>5467</v>
      </c>
      <c r="B3247" s="229"/>
      <c r="C3247" s="229"/>
      <c r="D3247" s="229"/>
    </row>
    <row r="3248" spans="1:4">
      <c r="A3248" s="287" t="s">
        <v>5468</v>
      </c>
      <c r="B3248" s="287"/>
      <c r="C3248" s="287"/>
      <c r="D3248" s="287"/>
    </row>
    <row r="3249" spans="1:4">
      <c r="A3249" s="25" t="s">
        <v>5469</v>
      </c>
      <c r="B3249" s="25"/>
      <c r="C3249" s="37">
        <v>3.5</v>
      </c>
      <c r="D3249" s="166">
        <v>9789953868073</v>
      </c>
    </row>
    <row r="3250" spans="1:4">
      <c r="A3250" s="25" t="s">
        <v>5470</v>
      </c>
      <c r="B3250" s="25"/>
      <c r="C3250" s="37">
        <v>3.5</v>
      </c>
      <c r="D3250" s="166">
        <v>9789953868066</v>
      </c>
    </row>
    <row r="3251" spans="1:4">
      <c r="A3251" s="25" t="s">
        <v>5471</v>
      </c>
      <c r="B3251" s="25"/>
      <c r="C3251" s="37">
        <v>3.5</v>
      </c>
      <c r="D3251" s="166">
        <v>9789953868059</v>
      </c>
    </row>
    <row r="3252" spans="1:4">
      <c r="A3252" s="25" t="s">
        <v>6736</v>
      </c>
      <c r="B3252" s="25"/>
      <c r="C3252" s="37">
        <v>3.5</v>
      </c>
      <c r="D3252" s="166">
        <v>9789953868042</v>
      </c>
    </row>
    <row r="3253" spans="1:4">
      <c r="A3253" s="287" t="s">
        <v>5472</v>
      </c>
      <c r="B3253" s="287"/>
      <c r="C3253" s="287"/>
      <c r="D3253" s="287"/>
    </row>
    <row r="3254" spans="1:4">
      <c r="A3254" s="25" t="s">
        <v>6396</v>
      </c>
      <c r="B3254" s="25"/>
      <c r="C3254" s="37">
        <v>3.5</v>
      </c>
      <c r="D3254" s="166">
        <v>9789953869001</v>
      </c>
    </row>
    <row r="3255" spans="1:4">
      <c r="A3255" s="25" t="s">
        <v>6274</v>
      </c>
      <c r="B3255" s="25"/>
      <c r="C3255" s="37">
        <v>3.5</v>
      </c>
      <c r="D3255" s="166">
        <v>9789953868158</v>
      </c>
    </row>
    <row r="3256" spans="1:4">
      <c r="A3256" s="25" t="s">
        <v>6397</v>
      </c>
      <c r="B3256" s="25"/>
      <c r="C3256" s="37">
        <v>3.5</v>
      </c>
      <c r="D3256" s="166">
        <v>9789953868134</v>
      </c>
    </row>
    <row r="3257" spans="1:4">
      <c r="A3257" s="25" t="s">
        <v>5473</v>
      </c>
      <c r="B3257" s="25"/>
      <c r="C3257" s="37">
        <v>3.5</v>
      </c>
      <c r="D3257" s="166">
        <v>9789953868172</v>
      </c>
    </row>
    <row r="3258" spans="1:4">
      <c r="A3258" s="25" t="s">
        <v>6398</v>
      </c>
      <c r="B3258" s="25"/>
      <c r="C3258" s="37">
        <v>3.5</v>
      </c>
      <c r="D3258" s="166">
        <v>9789953868189</v>
      </c>
    </row>
    <row r="3259" spans="1:4">
      <c r="A3259" s="25" t="s">
        <v>5474</v>
      </c>
      <c r="B3259" s="25"/>
      <c r="C3259" s="37">
        <v>3.5</v>
      </c>
      <c r="D3259" s="166">
        <v>9789953868165</v>
      </c>
    </row>
    <row r="3260" spans="1:4">
      <c r="A3260" s="25" t="s">
        <v>5475</v>
      </c>
      <c r="B3260" s="25"/>
      <c r="C3260" s="37">
        <v>3.5</v>
      </c>
      <c r="D3260" s="166">
        <v>9789953868127</v>
      </c>
    </row>
    <row r="3261" spans="1:4">
      <c r="A3261" s="25" t="s">
        <v>6399</v>
      </c>
      <c r="B3261" s="25"/>
      <c r="C3261" s="37">
        <v>3.5</v>
      </c>
      <c r="D3261" s="166">
        <v>9789953868141</v>
      </c>
    </row>
    <row r="3262" spans="1:4">
      <c r="A3262" s="287" t="s">
        <v>5476</v>
      </c>
      <c r="B3262" s="287"/>
      <c r="C3262" s="287"/>
      <c r="D3262" s="287"/>
    </row>
    <row r="3263" spans="1:4">
      <c r="A3263" s="25" t="s">
        <v>5477</v>
      </c>
      <c r="B3263" s="25"/>
      <c r="C3263" s="37">
        <v>3.5</v>
      </c>
      <c r="D3263" s="166">
        <v>9789953868240</v>
      </c>
    </row>
    <row r="3264" spans="1:4">
      <c r="A3264" s="25" t="s">
        <v>5478</v>
      </c>
      <c r="B3264" s="25"/>
      <c r="C3264" s="37">
        <v>3.5</v>
      </c>
      <c r="D3264" s="166">
        <v>9789953868226</v>
      </c>
    </row>
    <row r="3265" spans="1:4">
      <c r="A3265" s="25" t="s">
        <v>5132</v>
      </c>
      <c r="B3265" s="25"/>
      <c r="C3265" s="37">
        <v>3.5</v>
      </c>
      <c r="D3265" s="166">
        <v>9789953868219</v>
      </c>
    </row>
    <row r="3266" spans="1:4">
      <c r="A3266" s="25" t="s">
        <v>5479</v>
      </c>
      <c r="B3266" s="25"/>
      <c r="C3266" s="37">
        <v>3.5</v>
      </c>
      <c r="D3266" s="166">
        <v>9789953868196</v>
      </c>
    </row>
    <row r="3267" spans="1:4">
      <c r="A3267" s="25" t="s">
        <v>5480</v>
      </c>
      <c r="B3267" s="25"/>
      <c r="C3267" s="37">
        <v>3.5</v>
      </c>
      <c r="D3267" s="166">
        <v>9789953868233</v>
      </c>
    </row>
    <row r="3268" spans="1:4">
      <c r="A3268" s="25" t="s">
        <v>5481</v>
      </c>
      <c r="B3268" s="25"/>
      <c r="C3268" s="37">
        <v>3.5</v>
      </c>
      <c r="D3268" s="166">
        <v>9789953868202</v>
      </c>
    </row>
    <row r="3269" spans="1:4">
      <c r="A3269" s="287" t="s">
        <v>5482</v>
      </c>
      <c r="B3269" s="287"/>
      <c r="C3269" s="287"/>
      <c r="D3269" s="287"/>
    </row>
    <row r="3270" spans="1:4">
      <c r="A3270" s="25" t="s">
        <v>5483</v>
      </c>
      <c r="B3270" s="25"/>
      <c r="C3270" s="37">
        <v>3.5</v>
      </c>
      <c r="D3270" s="166">
        <v>9789953868110</v>
      </c>
    </row>
    <row r="3271" spans="1:4">
      <c r="A3271" s="25" t="s">
        <v>5484</v>
      </c>
      <c r="B3271" s="25"/>
      <c r="C3271" s="37">
        <v>3.5</v>
      </c>
      <c r="D3271" s="166">
        <v>9789953868103</v>
      </c>
    </row>
    <row r="3272" spans="1:4">
      <c r="A3272" s="25" t="s">
        <v>5485</v>
      </c>
      <c r="B3272" s="25"/>
      <c r="C3272" s="37">
        <v>3.5</v>
      </c>
      <c r="D3272" s="166">
        <v>9789953868080</v>
      </c>
    </row>
    <row r="3273" spans="1:4">
      <c r="A3273" s="25" t="s">
        <v>5486</v>
      </c>
      <c r="B3273" s="25"/>
      <c r="C3273" s="37">
        <v>3.5</v>
      </c>
      <c r="D3273" s="166">
        <v>9789953868097</v>
      </c>
    </row>
    <row r="3274" spans="1:4">
      <c r="A3274" s="287" t="s">
        <v>5487</v>
      </c>
      <c r="B3274" s="287"/>
      <c r="C3274" s="287"/>
      <c r="D3274" s="287"/>
    </row>
    <row r="3275" spans="1:4">
      <c r="A3275" s="25" t="s">
        <v>5488</v>
      </c>
      <c r="B3275" s="25"/>
      <c r="C3275" s="37">
        <v>3.5</v>
      </c>
      <c r="D3275" s="166">
        <v>9789953868011</v>
      </c>
    </row>
    <row r="3276" spans="1:4">
      <c r="A3276" s="25" t="s">
        <v>5489</v>
      </c>
      <c r="B3276" s="25"/>
      <c r="C3276" s="37">
        <v>3.5</v>
      </c>
      <c r="D3276" s="166">
        <v>9789953868004</v>
      </c>
    </row>
    <row r="3277" spans="1:4">
      <c r="A3277" s="25" t="s">
        <v>5490</v>
      </c>
      <c r="B3277" s="25"/>
      <c r="C3277" s="37">
        <v>3.5</v>
      </c>
      <c r="D3277" s="166">
        <v>9789953868028</v>
      </c>
    </row>
    <row r="3278" spans="1:4">
      <c r="A3278" s="25" t="s">
        <v>5491</v>
      </c>
      <c r="B3278" s="25"/>
      <c r="C3278" s="37">
        <v>3.5</v>
      </c>
      <c r="D3278" s="166">
        <v>9789953868035</v>
      </c>
    </row>
    <row r="3279" spans="1:4">
      <c r="A3279" s="230" t="s">
        <v>5590</v>
      </c>
      <c r="B3279" s="230"/>
      <c r="C3279" s="230"/>
      <c r="D3279" s="230"/>
    </row>
    <row r="3280" spans="1:4">
      <c r="A3280" s="25" t="s">
        <v>5600</v>
      </c>
      <c r="B3280" s="25"/>
      <c r="C3280" s="37">
        <v>3.25</v>
      </c>
      <c r="D3280" s="179" t="s">
        <v>5599</v>
      </c>
    </row>
    <row r="3281" spans="1:4">
      <c r="A3281" s="25" t="s">
        <v>5591</v>
      </c>
      <c r="B3281" s="25"/>
      <c r="C3281" s="37">
        <v>3.25</v>
      </c>
      <c r="D3281" s="166">
        <v>9789953869124</v>
      </c>
    </row>
    <row r="3282" spans="1:4">
      <c r="A3282" s="25" t="s">
        <v>5592</v>
      </c>
      <c r="B3282" s="25"/>
      <c r="C3282" s="37">
        <v>3.25</v>
      </c>
      <c r="D3282" s="179" t="s">
        <v>5601</v>
      </c>
    </row>
    <row r="3283" spans="1:4">
      <c r="A3283" s="25" t="s">
        <v>5593</v>
      </c>
      <c r="B3283" s="25"/>
      <c r="C3283" s="37">
        <v>3.25</v>
      </c>
      <c r="D3283" s="179" t="s">
        <v>5602</v>
      </c>
    </row>
    <row r="3284" spans="1:4">
      <c r="A3284" s="25" t="s">
        <v>5594</v>
      </c>
      <c r="B3284" s="25"/>
      <c r="C3284" s="37">
        <v>3.25</v>
      </c>
      <c r="D3284" s="166">
        <f>---- 9789953869070</f>
        <v>9789953869070</v>
      </c>
    </row>
    <row r="3285" spans="1:4">
      <c r="A3285" s="25" t="s">
        <v>5595</v>
      </c>
      <c r="B3285" s="25"/>
      <c r="C3285" s="37">
        <v>3.25</v>
      </c>
      <c r="D3285" s="166">
        <f>---- 9789953869148</f>
        <v>9789953869148</v>
      </c>
    </row>
    <row r="3286" spans="1:4">
      <c r="A3286" s="25" t="s">
        <v>5596</v>
      </c>
      <c r="B3286" s="25"/>
      <c r="C3286" s="37">
        <v>3.25</v>
      </c>
      <c r="D3286" s="166">
        <f>---- 9789953869100</f>
        <v>9789953869100</v>
      </c>
    </row>
    <row r="3287" spans="1:4">
      <c r="A3287" s="25" t="s">
        <v>6400</v>
      </c>
      <c r="B3287" s="25"/>
      <c r="C3287" s="37">
        <v>3.25</v>
      </c>
      <c r="D3287" s="166">
        <f>---- 9789953869131</f>
        <v>9789953869131</v>
      </c>
    </row>
    <row r="3288" spans="1:4">
      <c r="A3288" s="25" t="s">
        <v>5597</v>
      </c>
      <c r="B3288" s="25"/>
      <c r="C3288" s="37">
        <v>3.25</v>
      </c>
      <c r="D3288" s="166">
        <f>---- 9789953869117</f>
        <v>9789953869117</v>
      </c>
    </row>
    <row r="3289" spans="1:4">
      <c r="A3289" s="25" t="s">
        <v>5598</v>
      </c>
      <c r="B3289" s="25"/>
      <c r="C3289" s="37">
        <v>3.25</v>
      </c>
      <c r="D3289" s="166">
        <f>---- 9789953869063</f>
        <v>9789953869063</v>
      </c>
    </row>
    <row r="3290" spans="1:4">
      <c r="A3290" s="229" t="s">
        <v>5492</v>
      </c>
      <c r="B3290" s="229"/>
      <c r="C3290" s="229"/>
      <c r="D3290" s="229"/>
    </row>
    <row r="3291" spans="1:4">
      <c r="A3291" s="25" t="s">
        <v>5493</v>
      </c>
      <c r="B3291" s="25"/>
      <c r="C3291" s="37">
        <v>2.75</v>
      </c>
      <c r="D3291" s="166">
        <v>9789953868356</v>
      </c>
    </row>
    <row r="3292" spans="1:4">
      <c r="A3292" s="25" t="s">
        <v>5494</v>
      </c>
      <c r="B3292" s="25"/>
      <c r="C3292" s="37">
        <v>2.75</v>
      </c>
      <c r="D3292" s="166">
        <v>9789953868387</v>
      </c>
    </row>
    <row r="3293" spans="1:4">
      <c r="A3293" s="25" t="s">
        <v>5495</v>
      </c>
      <c r="B3293" s="25"/>
      <c r="C3293" s="37">
        <v>2.75</v>
      </c>
      <c r="D3293" s="166">
        <v>9789953868318</v>
      </c>
    </row>
    <row r="3294" spans="1:4">
      <c r="A3294" s="25" t="s">
        <v>5496</v>
      </c>
      <c r="B3294" s="25"/>
      <c r="C3294" s="37">
        <v>2.75</v>
      </c>
      <c r="D3294" s="166">
        <v>9789953868332</v>
      </c>
    </row>
    <row r="3295" spans="1:4">
      <c r="A3295" s="25" t="s">
        <v>5497</v>
      </c>
      <c r="B3295" s="25"/>
      <c r="C3295" s="37">
        <v>2.75</v>
      </c>
      <c r="D3295" s="166">
        <v>9789953868349</v>
      </c>
    </row>
    <row r="3296" spans="1:4">
      <c r="A3296" s="25" t="s">
        <v>5498</v>
      </c>
      <c r="B3296" s="25"/>
      <c r="C3296" s="37">
        <v>2.75</v>
      </c>
      <c r="D3296" s="166">
        <v>9789953868363</v>
      </c>
    </row>
    <row r="3297" spans="1:4">
      <c r="A3297" s="25" t="s">
        <v>5499</v>
      </c>
      <c r="B3297" s="25"/>
      <c r="C3297" s="37">
        <v>2.75</v>
      </c>
      <c r="D3297" s="166">
        <v>9789953868325</v>
      </c>
    </row>
    <row r="3298" spans="1:4">
      <c r="A3298" s="25" t="s">
        <v>5500</v>
      </c>
      <c r="B3298" s="25"/>
      <c r="C3298" s="37">
        <v>2.75</v>
      </c>
      <c r="D3298" s="166">
        <v>9789953868370</v>
      </c>
    </row>
    <row r="3299" spans="1:4">
      <c r="A3299" s="25" t="s">
        <v>5501</v>
      </c>
      <c r="B3299" s="25"/>
      <c r="C3299" s="37">
        <v>4</v>
      </c>
      <c r="D3299" s="166">
        <v>9789953868394</v>
      </c>
    </row>
    <row r="3300" spans="1:4" s="19" customFormat="1">
      <c r="A3300" s="25" t="s">
        <v>6401</v>
      </c>
      <c r="B3300" s="25"/>
      <c r="C3300" s="37">
        <v>4</v>
      </c>
      <c r="D3300" s="166">
        <v>9789953868417</v>
      </c>
    </row>
    <row r="3301" spans="1:4" s="19" customFormat="1">
      <c r="A3301" s="25" t="s">
        <v>5502</v>
      </c>
      <c r="B3301" s="25"/>
      <c r="C3301" s="37">
        <v>4</v>
      </c>
      <c r="D3301" s="166">
        <v>9789953868424</v>
      </c>
    </row>
    <row r="3302" spans="1:4" s="19" customFormat="1">
      <c r="A3302" s="25" t="s">
        <v>5503</v>
      </c>
      <c r="B3302" s="25"/>
      <c r="C3302" s="37">
        <v>4</v>
      </c>
      <c r="D3302" s="166">
        <v>9789953868400</v>
      </c>
    </row>
    <row r="3303" spans="1:4" s="19" customFormat="1">
      <c r="A3303" s="101" t="s">
        <v>7749</v>
      </c>
      <c r="B3303" s="101"/>
      <c r="C3303" s="102"/>
      <c r="D3303" s="177"/>
    </row>
    <row r="3304" spans="1:4" s="19" customFormat="1">
      <c r="A3304" s="25" t="s">
        <v>7750</v>
      </c>
      <c r="B3304" s="25"/>
      <c r="C3304" s="37">
        <v>4</v>
      </c>
      <c r="D3304" s="166">
        <v>9786144226810</v>
      </c>
    </row>
    <row r="3305" spans="1:4" s="19" customFormat="1">
      <c r="A3305" s="25" t="s">
        <v>7751</v>
      </c>
      <c r="B3305" s="25"/>
      <c r="C3305" s="37">
        <v>4</v>
      </c>
      <c r="D3305" s="166">
        <v>9786144226834</v>
      </c>
    </row>
    <row r="3306" spans="1:4" s="19" customFormat="1">
      <c r="A3306" s="25" t="s">
        <v>7752</v>
      </c>
      <c r="B3306" s="25"/>
      <c r="C3306" s="37">
        <v>4</v>
      </c>
      <c r="D3306" s="166">
        <v>9786144226841</v>
      </c>
    </row>
    <row r="3307" spans="1:4" s="19" customFormat="1">
      <c r="A3307" s="25" t="s">
        <v>7753</v>
      </c>
      <c r="B3307" s="25"/>
      <c r="C3307" s="37">
        <v>4</v>
      </c>
      <c r="D3307" s="166">
        <v>9786144226827</v>
      </c>
    </row>
    <row r="3308" spans="1:4" s="19" customFormat="1">
      <c r="A3308" s="101" t="s">
        <v>8021</v>
      </c>
      <c r="B3308" s="101"/>
      <c r="C3308" s="102"/>
      <c r="D3308" s="177"/>
    </row>
    <row r="3309" spans="1:4" s="19" customFormat="1">
      <c r="A3309" s="25" t="s">
        <v>8022</v>
      </c>
      <c r="B3309" s="25"/>
      <c r="C3309" s="37">
        <v>7</v>
      </c>
      <c r="D3309" s="166">
        <v>9786144229491</v>
      </c>
    </row>
    <row r="3310" spans="1:4" s="19" customFormat="1">
      <c r="A3310" s="25" t="s">
        <v>8023</v>
      </c>
      <c r="B3310" s="25"/>
      <c r="C3310" s="37">
        <v>7</v>
      </c>
      <c r="D3310" s="166">
        <v>9786144229507</v>
      </c>
    </row>
    <row r="3311" spans="1:4" s="19" customFormat="1">
      <c r="A3311" s="101" t="s">
        <v>8024</v>
      </c>
      <c r="B3311" s="101"/>
      <c r="C3311" s="102"/>
      <c r="D3311" s="177"/>
    </row>
    <row r="3312" spans="1:4" s="19" customFormat="1">
      <c r="A3312" s="25" t="s">
        <v>8025</v>
      </c>
      <c r="B3312" s="25"/>
      <c r="C3312" s="37">
        <v>4</v>
      </c>
      <c r="D3312" s="166">
        <v>9786144229279</v>
      </c>
    </row>
    <row r="3313" spans="1:4" s="19" customFormat="1">
      <c r="A3313" s="25" t="s">
        <v>8026</v>
      </c>
      <c r="B3313" s="25"/>
      <c r="C3313" s="37">
        <v>4</v>
      </c>
      <c r="D3313" s="166">
        <v>9786144229231</v>
      </c>
    </row>
    <row r="3314" spans="1:4" s="19" customFormat="1">
      <c r="A3314" s="25" t="s">
        <v>8027</v>
      </c>
      <c r="B3314" s="25"/>
      <c r="C3314" s="37">
        <v>4</v>
      </c>
      <c r="D3314" s="166">
        <v>9786144229262</v>
      </c>
    </row>
    <row r="3315" spans="1:4" s="19" customFormat="1">
      <c r="A3315" s="25" t="s">
        <v>8028</v>
      </c>
      <c r="B3315" s="25"/>
      <c r="C3315" s="37">
        <v>4</v>
      </c>
      <c r="D3315" s="166">
        <v>9786144229224</v>
      </c>
    </row>
    <row r="3316" spans="1:4" s="19" customFormat="1">
      <c r="A3316" s="25" t="s">
        <v>8029</v>
      </c>
      <c r="B3316" s="25"/>
      <c r="C3316" s="37">
        <v>4</v>
      </c>
      <c r="D3316" s="166">
        <v>9786144229248</v>
      </c>
    </row>
    <row r="3317" spans="1:4" s="19" customFormat="1">
      <c r="A3317" s="25" t="s">
        <v>8030</v>
      </c>
      <c r="B3317" s="25"/>
      <c r="C3317" s="37">
        <v>4</v>
      </c>
      <c r="D3317" s="166">
        <v>9786144229255</v>
      </c>
    </row>
    <row r="3318" spans="1:4" s="19" customFormat="1">
      <c r="A3318" s="25" t="s">
        <v>8146</v>
      </c>
      <c r="B3318" s="25"/>
      <c r="C3318" s="37">
        <v>4</v>
      </c>
      <c r="D3318" s="166">
        <v>9786140500655</v>
      </c>
    </row>
    <row r="3319" spans="1:4" s="19" customFormat="1">
      <c r="A3319" s="25" t="s">
        <v>8147</v>
      </c>
      <c r="B3319" s="25"/>
      <c r="C3319" s="37">
        <v>4</v>
      </c>
      <c r="D3319" s="166">
        <v>9786140500662</v>
      </c>
    </row>
    <row r="3320" spans="1:4" s="19" customFormat="1">
      <c r="A3320" s="25" t="s">
        <v>8148</v>
      </c>
      <c r="B3320" s="25"/>
      <c r="C3320" s="37">
        <v>4</v>
      </c>
      <c r="D3320" s="166">
        <v>9786140500648</v>
      </c>
    </row>
    <row r="3321" spans="1:4" s="19" customFormat="1">
      <c r="A3321" s="101" t="s">
        <v>8149</v>
      </c>
      <c r="B3321" s="101"/>
      <c r="C3321" s="102"/>
      <c r="D3321" s="177"/>
    </row>
    <row r="3322" spans="1:4" s="19" customFormat="1">
      <c r="A3322" s="25" t="s">
        <v>1607</v>
      </c>
      <c r="B3322" s="25"/>
      <c r="C3322" s="37">
        <v>4</v>
      </c>
      <c r="D3322" s="166">
        <v>9786140500686</v>
      </c>
    </row>
    <row r="3323" spans="1:4" s="19" customFormat="1">
      <c r="A3323" s="25" t="s">
        <v>4075</v>
      </c>
      <c r="B3323" s="25"/>
      <c r="C3323" s="37">
        <v>4</v>
      </c>
      <c r="D3323" s="166">
        <v>9786140500716</v>
      </c>
    </row>
    <row r="3324" spans="1:4" s="19" customFormat="1">
      <c r="A3324" s="25" t="s">
        <v>4080</v>
      </c>
      <c r="B3324" s="25"/>
      <c r="C3324" s="37">
        <v>4</v>
      </c>
      <c r="D3324" s="166">
        <v>9786140500693</v>
      </c>
    </row>
    <row r="3325" spans="1:4" s="19" customFormat="1">
      <c r="A3325" s="25" t="s">
        <v>8150</v>
      </c>
      <c r="B3325" s="25"/>
      <c r="C3325" s="37">
        <v>4</v>
      </c>
      <c r="D3325" s="166">
        <v>9786140500679</v>
      </c>
    </row>
    <row r="3326" spans="1:4" s="19" customFormat="1">
      <c r="A3326" s="25" t="s">
        <v>1645</v>
      </c>
      <c r="B3326" s="25"/>
      <c r="C3326" s="37">
        <v>4</v>
      </c>
      <c r="D3326" s="166">
        <v>9786140500709</v>
      </c>
    </row>
    <row r="3327" spans="1:4" s="19" customFormat="1">
      <c r="A3327" s="101" t="s">
        <v>8212</v>
      </c>
      <c r="B3327" s="101"/>
      <c r="C3327" s="102"/>
      <c r="D3327" s="177"/>
    </row>
    <row r="3328" spans="1:4" s="19" customFormat="1">
      <c r="A3328" s="25" t="s">
        <v>8208</v>
      </c>
      <c r="B3328" s="25"/>
      <c r="C3328" s="37">
        <v>7</v>
      </c>
      <c r="D3328" s="166">
        <v>9786140501249</v>
      </c>
    </row>
    <row r="3329" spans="1:4" s="19" customFormat="1">
      <c r="A3329" s="25" t="s">
        <v>8209</v>
      </c>
      <c r="B3329" s="25"/>
      <c r="C3329" s="37">
        <v>7</v>
      </c>
      <c r="D3329" s="166">
        <v>9786140501218</v>
      </c>
    </row>
    <row r="3330" spans="1:4" s="19" customFormat="1">
      <c r="A3330" s="25" t="s">
        <v>8210</v>
      </c>
      <c r="B3330" s="25"/>
      <c r="C3330" s="37">
        <v>7</v>
      </c>
      <c r="D3330" s="166">
        <v>9786140501232</v>
      </c>
    </row>
    <row r="3331" spans="1:4" s="19" customFormat="1">
      <c r="A3331" s="25" t="s">
        <v>8211</v>
      </c>
      <c r="B3331" s="25"/>
      <c r="C3331" s="37">
        <v>7</v>
      </c>
      <c r="D3331" s="166">
        <v>9786140501225</v>
      </c>
    </row>
    <row r="3332" spans="1:4" s="19" customFormat="1">
      <c r="A3332" s="101" t="s">
        <v>8213</v>
      </c>
      <c r="B3332" s="101"/>
      <c r="C3332" s="102"/>
      <c r="D3332" s="177"/>
    </row>
    <row r="3333" spans="1:4" s="19" customFormat="1">
      <c r="A3333" s="25" t="s">
        <v>4080</v>
      </c>
      <c r="B3333" s="25"/>
      <c r="C3333" s="37">
        <v>7</v>
      </c>
      <c r="D3333" s="166">
        <v>9786140500945</v>
      </c>
    </row>
    <row r="3334" spans="1:4" s="19" customFormat="1">
      <c r="A3334" s="25" t="s">
        <v>1645</v>
      </c>
      <c r="B3334" s="25"/>
      <c r="C3334" s="37">
        <v>7</v>
      </c>
      <c r="D3334" s="166">
        <v>9786140500969</v>
      </c>
    </row>
    <row r="3335" spans="1:4" s="19" customFormat="1">
      <c r="A3335" s="25" t="s">
        <v>4075</v>
      </c>
      <c r="B3335" s="25"/>
      <c r="C3335" s="37">
        <v>7</v>
      </c>
      <c r="D3335" s="166">
        <v>9786140500976</v>
      </c>
    </row>
    <row r="3336" spans="1:4" s="19" customFormat="1">
      <c r="A3336" s="25" t="s">
        <v>1607</v>
      </c>
      <c r="B3336" s="25"/>
      <c r="C3336" s="37">
        <v>7</v>
      </c>
      <c r="D3336" s="166">
        <v>9786140500952</v>
      </c>
    </row>
    <row r="3337" spans="1:4" s="19" customFormat="1">
      <c r="A3337" s="101" t="s">
        <v>8214</v>
      </c>
      <c r="B3337" s="101"/>
      <c r="C3337" s="102"/>
      <c r="D3337" s="177"/>
    </row>
    <row r="3338" spans="1:4" s="19" customFormat="1">
      <c r="A3338" s="25" t="s">
        <v>8215</v>
      </c>
      <c r="B3338" s="25"/>
      <c r="C3338" s="37">
        <v>3</v>
      </c>
      <c r="D3338" s="166">
        <v>9786140501140</v>
      </c>
    </row>
    <row r="3339" spans="1:4" s="19" customFormat="1">
      <c r="A3339" s="25" t="s">
        <v>8216</v>
      </c>
      <c r="B3339" s="25"/>
      <c r="C3339" s="37">
        <v>3</v>
      </c>
      <c r="D3339" s="166">
        <v>9786140501027</v>
      </c>
    </row>
    <row r="3340" spans="1:4" s="19" customFormat="1">
      <c r="A3340" s="25" t="s">
        <v>8217</v>
      </c>
      <c r="B3340" s="25"/>
      <c r="C3340" s="37">
        <v>3</v>
      </c>
      <c r="D3340" s="166">
        <v>9786140501096</v>
      </c>
    </row>
    <row r="3341" spans="1:4" s="19" customFormat="1">
      <c r="A3341" s="25" t="s">
        <v>8218</v>
      </c>
      <c r="B3341" s="25"/>
      <c r="C3341" s="37">
        <v>3</v>
      </c>
      <c r="D3341" s="166">
        <v>9786140501126</v>
      </c>
    </row>
    <row r="3342" spans="1:4" s="19" customFormat="1">
      <c r="A3342" s="25" t="s">
        <v>8219</v>
      </c>
      <c r="B3342" s="25"/>
      <c r="C3342" s="37">
        <v>3</v>
      </c>
      <c r="D3342" s="166">
        <v>9786140501119</v>
      </c>
    </row>
    <row r="3343" spans="1:4" s="19" customFormat="1">
      <c r="A3343" s="25" t="s">
        <v>8220</v>
      </c>
      <c r="B3343" s="25"/>
      <c r="C3343" s="37">
        <v>3</v>
      </c>
      <c r="D3343" s="166">
        <v>9786140501089</v>
      </c>
    </row>
    <row r="3344" spans="1:4" s="19" customFormat="1">
      <c r="A3344" s="25" t="s">
        <v>8221</v>
      </c>
      <c r="B3344" s="25"/>
      <c r="C3344" s="37">
        <v>3</v>
      </c>
      <c r="D3344" s="166">
        <v>9786140501010</v>
      </c>
    </row>
    <row r="3345" spans="1:4" s="19" customFormat="1">
      <c r="A3345" s="25" t="s">
        <v>8222</v>
      </c>
      <c r="B3345" s="25"/>
      <c r="C3345" s="37">
        <v>3</v>
      </c>
      <c r="D3345" s="166">
        <v>9786140501003</v>
      </c>
    </row>
    <row r="3346" spans="1:4" s="19" customFormat="1">
      <c r="A3346" s="25" t="s">
        <v>8223</v>
      </c>
      <c r="B3346" s="25"/>
      <c r="C3346" s="37">
        <v>3</v>
      </c>
      <c r="D3346" s="166">
        <v>9786140501133</v>
      </c>
    </row>
    <row r="3347" spans="1:4" s="19" customFormat="1">
      <c r="A3347" s="25" t="s">
        <v>8224</v>
      </c>
      <c r="B3347" s="25"/>
      <c r="C3347" s="37">
        <v>3</v>
      </c>
      <c r="D3347" s="166">
        <v>9786140501102</v>
      </c>
    </row>
    <row r="3348" spans="1:4" s="19" customFormat="1">
      <c r="A3348" s="25" t="s">
        <v>8225</v>
      </c>
      <c r="B3348" s="25"/>
      <c r="C3348" s="37">
        <v>3</v>
      </c>
      <c r="D3348" s="166">
        <v>9786140501058</v>
      </c>
    </row>
    <row r="3349" spans="1:4" s="19" customFormat="1">
      <c r="A3349" s="25" t="s">
        <v>8226</v>
      </c>
      <c r="B3349" s="25"/>
      <c r="C3349" s="37">
        <v>3</v>
      </c>
      <c r="D3349" s="166">
        <v>9786140501041</v>
      </c>
    </row>
    <row r="3350" spans="1:4" s="19" customFormat="1">
      <c r="A3350" s="25" t="s">
        <v>8227</v>
      </c>
      <c r="B3350" s="25"/>
      <c r="C3350" s="37">
        <v>3</v>
      </c>
      <c r="D3350" s="166">
        <v>9786140501065</v>
      </c>
    </row>
    <row r="3351" spans="1:4" s="19" customFormat="1">
      <c r="A3351" s="25" t="s">
        <v>8228</v>
      </c>
      <c r="B3351" s="25"/>
      <c r="C3351" s="37">
        <v>3.5</v>
      </c>
      <c r="D3351" s="166">
        <v>9786140501072</v>
      </c>
    </row>
    <row r="3352" spans="1:4" s="19" customFormat="1">
      <c r="A3352" s="25" t="s">
        <v>8229</v>
      </c>
      <c r="B3352" s="25"/>
      <c r="C3352" s="37">
        <v>3.5</v>
      </c>
      <c r="D3352" s="166">
        <v>9786140501034</v>
      </c>
    </row>
    <row r="3353" spans="1:4" s="19" customFormat="1">
      <c r="A3353" s="101" t="s">
        <v>8033</v>
      </c>
      <c r="B3353" s="101"/>
      <c r="C3353" s="102"/>
      <c r="D3353" s="177"/>
    </row>
    <row r="3354" spans="1:4" s="19" customFormat="1">
      <c r="A3354" s="25" t="s">
        <v>8031</v>
      </c>
      <c r="B3354" s="25"/>
      <c r="C3354" s="37">
        <v>10</v>
      </c>
      <c r="D3354" s="166">
        <v>9786144228777</v>
      </c>
    </row>
    <row r="3355" spans="1:4" s="19" customFormat="1">
      <c r="A3355" s="25" t="s">
        <v>8032</v>
      </c>
      <c r="B3355" s="25"/>
      <c r="C3355" s="37">
        <v>10</v>
      </c>
      <c r="D3355" s="166">
        <v>9786144228784</v>
      </c>
    </row>
    <row r="3356" spans="1:4" s="19" customFormat="1">
      <c r="A3356" s="101" t="s">
        <v>6925</v>
      </c>
      <c r="B3356" s="101"/>
      <c r="C3356" s="102"/>
      <c r="D3356" s="177"/>
    </row>
    <row r="3357" spans="1:4" s="19" customFormat="1">
      <c r="A3357" s="25" t="s">
        <v>6926</v>
      </c>
      <c r="B3357" s="25"/>
      <c r="C3357" s="37">
        <v>3</v>
      </c>
      <c r="D3357" s="166">
        <v>9786144223185</v>
      </c>
    </row>
    <row r="3358" spans="1:4">
      <c r="A3358" s="25" t="s">
        <v>6927</v>
      </c>
      <c r="B3358" s="25"/>
      <c r="C3358" s="37">
        <v>3</v>
      </c>
      <c r="D3358" s="166">
        <v>9786144223161</v>
      </c>
    </row>
    <row r="3359" spans="1:4">
      <c r="A3359" s="25" t="s">
        <v>6928</v>
      </c>
      <c r="B3359" s="25"/>
      <c r="C3359" s="37">
        <v>3</v>
      </c>
      <c r="D3359" s="166">
        <v>9786144223154</v>
      </c>
    </row>
    <row r="3360" spans="1:4">
      <c r="A3360" s="25" t="s">
        <v>6929</v>
      </c>
      <c r="B3360" s="25"/>
      <c r="C3360" s="37">
        <v>3</v>
      </c>
      <c r="D3360" s="166">
        <v>9786144223178</v>
      </c>
    </row>
    <row r="3361" spans="1:4">
      <c r="A3361" s="230" t="s">
        <v>5319</v>
      </c>
      <c r="B3361" s="230"/>
      <c r="C3361" s="230"/>
      <c r="D3361" s="230"/>
    </row>
    <row r="3362" spans="1:4">
      <c r="A3362" s="287" t="s">
        <v>6273</v>
      </c>
      <c r="B3362" s="287"/>
      <c r="C3362" s="287"/>
      <c r="D3362" s="287"/>
    </row>
    <row r="3363" spans="1:4">
      <c r="A3363" s="25" t="s">
        <v>5604</v>
      </c>
      <c r="B3363" s="25"/>
      <c r="C3363" s="37">
        <v>3</v>
      </c>
      <c r="D3363" s="179" t="s">
        <v>5603</v>
      </c>
    </row>
    <row r="3364" spans="1:4">
      <c r="A3364" s="26" t="s">
        <v>5606</v>
      </c>
      <c r="B3364" s="25"/>
      <c r="C3364" s="37">
        <v>3</v>
      </c>
      <c r="D3364" s="179" t="s">
        <v>5605</v>
      </c>
    </row>
    <row r="3365" spans="1:4">
      <c r="A3365" s="49" t="s">
        <v>5607</v>
      </c>
      <c r="B3365" s="25"/>
      <c r="C3365" s="37">
        <v>3</v>
      </c>
      <c r="D3365" s="166">
        <v>9789953869612</v>
      </c>
    </row>
    <row r="3366" spans="1:4">
      <c r="A3366" s="49" t="s">
        <v>5608</v>
      </c>
      <c r="B3366" s="25"/>
      <c r="C3366" s="37">
        <v>3</v>
      </c>
      <c r="D3366" s="166">
        <v>9789953869599</v>
      </c>
    </row>
    <row r="3367" spans="1:4">
      <c r="A3367" s="49" t="s">
        <v>5609</v>
      </c>
      <c r="B3367" s="25"/>
      <c r="C3367" s="37">
        <v>3</v>
      </c>
      <c r="D3367" s="166">
        <v>9789953869575</v>
      </c>
    </row>
    <row r="3368" spans="1:4">
      <c r="A3368" s="26" t="s">
        <v>5610</v>
      </c>
      <c r="B3368" s="25"/>
      <c r="C3368" s="37">
        <v>3</v>
      </c>
      <c r="D3368" s="166">
        <f>---- 9789953869568</f>
        <v>9789953869568</v>
      </c>
    </row>
    <row r="3369" spans="1:4">
      <c r="A3369" s="26" t="s">
        <v>5611</v>
      </c>
      <c r="B3369" s="25"/>
      <c r="C3369" s="37">
        <v>3</v>
      </c>
      <c r="D3369" s="166">
        <f>---- 9789953869582</f>
        <v>9789953869582</v>
      </c>
    </row>
    <row r="3370" spans="1:4">
      <c r="A3370" s="25" t="s">
        <v>5320</v>
      </c>
      <c r="B3370" s="25"/>
      <c r="C3370" s="37">
        <v>3</v>
      </c>
      <c r="D3370" s="38">
        <v>9789953866277</v>
      </c>
    </row>
    <row r="3371" spans="1:4">
      <c r="A3371" s="25" t="s">
        <v>5321</v>
      </c>
      <c r="B3371" s="25"/>
      <c r="C3371" s="37">
        <v>3</v>
      </c>
      <c r="D3371" s="38">
        <v>9789953865959</v>
      </c>
    </row>
    <row r="3372" spans="1:4">
      <c r="A3372" s="25" t="s">
        <v>5322</v>
      </c>
      <c r="B3372" s="25"/>
      <c r="C3372" s="37">
        <v>3</v>
      </c>
      <c r="D3372" s="38">
        <v>9789953866239</v>
      </c>
    </row>
    <row r="3373" spans="1:4">
      <c r="A3373" s="25" t="s">
        <v>6402</v>
      </c>
      <c r="B3373" s="25"/>
      <c r="C3373" s="37">
        <v>3</v>
      </c>
      <c r="D3373" s="38">
        <v>9789953866260</v>
      </c>
    </row>
    <row r="3374" spans="1:4">
      <c r="A3374" s="25" t="s">
        <v>6403</v>
      </c>
      <c r="B3374" s="25"/>
      <c r="C3374" s="37">
        <v>3</v>
      </c>
      <c r="D3374" s="38">
        <v>9789953866222</v>
      </c>
    </row>
    <row r="3375" spans="1:4">
      <c r="A3375" s="25" t="s">
        <v>6404</v>
      </c>
      <c r="B3375" s="25"/>
      <c r="C3375" s="37">
        <v>3</v>
      </c>
      <c r="D3375" s="38">
        <v>9789953866093</v>
      </c>
    </row>
    <row r="3376" spans="1:4">
      <c r="A3376" s="25" t="s">
        <v>5323</v>
      </c>
      <c r="B3376" s="25"/>
      <c r="C3376" s="37">
        <v>3</v>
      </c>
      <c r="D3376" s="38">
        <v>9789953866192</v>
      </c>
    </row>
    <row r="3377" spans="1:4">
      <c r="A3377" s="25" t="s">
        <v>5324</v>
      </c>
      <c r="B3377" s="25"/>
      <c r="C3377" s="37">
        <v>3</v>
      </c>
      <c r="D3377" s="38">
        <v>9789953866161</v>
      </c>
    </row>
    <row r="3378" spans="1:4">
      <c r="A3378" s="25" t="s">
        <v>6405</v>
      </c>
      <c r="B3378" s="25"/>
      <c r="C3378" s="37">
        <v>3</v>
      </c>
      <c r="D3378" s="38">
        <v>9789953866185</v>
      </c>
    </row>
    <row r="3379" spans="1:4">
      <c r="A3379" s="25" t="s">
        <v>5325</v>
      </c>
      <c r="B3379" s="25"/>
      <c r="C3379" s="37">
        <v>3</v>
      </c>
      <c r="D3379" s="38">
        <v>9789953866116</v>
      </c>
    </row>
    <row r="3380" spans="1:4">
      <c r="A3380" s="25" t="s">
        <v>6406</v>
      </c>
      <c r="B3380" s="25"/>
      <c r="C3380" s="37">
        <v>3</v>
      </c>
      <c r="D3380" s="38">
        <v>9789953866147</v>
      </c>
    </row>
    <row r="3381" spans="1:4">
      <c r="A3381" s="25" t="s">
        <v>5326</v>
      </c>
      <c r="B3381" s="25"/>
      <c r="C3381" s="37">
        <v>3</v>
      </c>
      <c r="D3381" s="38">
        <v>9789953866154</v>
      </c>
    </row>
    <row r="3382" spans="1:4">
      <c r="A3382" s="288" t="s">
        <v>5654</v>
      </c>
      <c r="B3382" s="289"/>
      <c r="C3382" s="289"/>
      <c r="D3382" s="290"/>
    </row>
    <row r="3383" spans="1:4">
      <c r="A3383" s="26" t="s">
        <v>5612</v>
      </c>
      <c r="B3383" s="25"/>
      <c r="C3383" s="37">
        <v>3.5</v>
      </c>
      <c r="D3383" s="166">
        <f>----  9789953869643</f>
        <v>9789953869643</v>
      </c>
    </row>
    <row r="3384" spans="1:4">
      <c r="A3384" s="26" t="s">
        <v>6407</v>
      </c>
      <c r="B3384" s="25"/>
      <c r="C3384" s="37">
        <v>3.5</v>
      </c>
      <c r="D3384" s="166">
        <f>----  9789953869667</f>
        <v>9789953869667</v>
      </c>
    </row>
    <row r="3385" spans="1:4">
      <c r="A3385" s="26" t="s">
        <v>6408</v>
      </c>
      <c r="B3385" s="25"/>
      <c r="C3385" s="37">
        <v>3.5</v>
      </c>
      <c r="D3385" s="166">
        <f>----  9789953869681</f>
        <v>9789953869681</v>
      </c>
    </row>
    <row r="3386" spans="1:4">
      <c r="A3386" s="49" t="s">
        <v>5613</v>
      </c>
      <c r="B3386" s="25"/>
      <c r="C3386" s="37">
        <v>3.5</v>
      </c>
      <c r="D3386" s="166">
        <v>9789953869629</v>
      </c>
    </row>
    <row r="3387" spans="1:4">
      <c r="A3387" s="49" t="s">
        <v>5615</v>
      </c>
      <c r="B3387" s="25"/>
      <c r="C3387" s="37">
        <v>3.5</v>
      </c>
      <c r="D3387" s="179" t="s">
        <v>5614</v>
      </c>
    </row>
    <row r="3388" spans="1:4">
      <c r="A3388" s="49" t="s">
        <v>5616</v>
      </c>
      <c r="B3388" s="25"/>
      <c r="C3388" s="37">
        <v>3.5</v>
      </c>
      <c r="D3388" s="166">
        <v>9789953869674</v>
      </c>
    </row>
    <row r="3389" spans="1:4">
      <c r="A3389" s="25" t="s">
        <v>5327</v>
      </c>
      <c r="B3389" s="25"/>
      <c r="C3389" s="37">
        <v>3.5</v>
      </c>
      <c r="D3389" s="38">
        <f>----   9789953866031</f>
        <v>9789953866031</v>
      </c>
    </row>
    <row r="3390" spans="1:4">
      <c r="A3390" s="25" t="s">
        <v>6409</v>
      </c>
      <c r="B3390" s="25"/>
      <c r="C3390" s="37">
        <v>3.5</v>
      </c>
      <c r="D3390" s="38">
        <f>----   9789953865942</f>
        <v>9789953865942</v>
      </c>
    </row>
    <row r="3391" spans="1:4">
      <c r="A3391" s="25" t="s">
        <v>5328</v>
      </c>
      <c r="B3391" s="25"/>
      <c r="C3391" s="37">
        <v>3.5</v>
      </c>
      <c r="D3391" s="38">
        <f>----   9789953866284</f>
        <v>9789953866284</v>
      </c>
    </row>
    <row r="3392" spans="1:4">
      <c r="A3392" s="25" t="s">
        <v>5329</v>
      </c>
      <c r="B3392" s="25"/>
      <c r="C3392" s="37">
        <v>3.5</v>
      </c>
      <c r="D3392" s="38">
        <f>----   9789953866062</f>
        <v>9789953866062</v>
      </c>
    </row>
    <row r="3393" spans="1:4">
      <c r="A3393" s="25" t="s">
        <v>5330</v>
      </c>
      <c r="B3393" s="25"/>
      <c r="C3393" s="37">
        <v>3.5</v>
      </c>
      <c r="D3393" s="38">
        <f>----   9789953866079</f>
        <v>9789953866079</v>
      </c>
    </row>
    <row r="3394" spans="1:4">
      <c r="A3394" s="25" t="s">
        <v>5331</v>
      </c>
      <c r="B3394" s="25"/>
      <c r="C3394" s="37">
        <v>3.5</v>
      </c>
      <c r="D3394" s="38">
        <f>----   9789953865997</f>
        <v>9789953865997</v>
      </c>
    </row>
    <row r="3395" spans="1:4">
      <c r="A3395" s="25" t="s">
        <v>5332</v>
      </c>
      <c r="B3395" s="25"/>
      <c r="C3395" s="37">
        <v>3.5</v>
      </c>
      <c r="D3395" s="38">
        <f>----   9789953866024</f>
        <v>9789953866024</v>
      </c>
    </row>
    <row r="3396" spans="1:4">
      <c r="A3396" s="25" t="s">
        <v>5333</v>
      </c>
      <c r="B3396" s="25"/>
      <c r="C3396" s="37">
        <v>3.5</v>
      </c>
      <c r="D3396" s="38">
        <f>----   9789953866000</f>
        <v>9789953866000</v>
      </c>
    </row>
    <row r="3397" spans="1:4">
      <c r="A3397" s="25" t="s">
        <v>5334</v>
      </c>
      <c r="B3397" s="25"/>
      <c r="C3397" s="37">
        <v>3.5</v>
      </c>
      <c r="D3397" s="38">
        <v>9789953865935</v>
      </c>
    </row>
    <row r="3398" spans="1:4">
      <c r="A3398" s="25" t="s">
        <v>5335</v>
      </c>
      <c r="B3398" s="25"/>
      <c r="C3398" s="37">
        <v>3.5</v>
      </c>
      <c r="D3398" s="38">
        <f>----   9789953865973</f>
        <v>9789953865973</v>
      </c>
    </row>
    <row r="3399" spans="1:4">
      <c r="A3399" s="25" t="s">
        <v>5336</v>
      </c>
      <c r="B3399" s="25"/>
      <c r="C3399" s="37">
        <v>3.5</v>
      </c>
      <c r="D3399" s="38">
        <f>----   9789953866130</f>
        <v>9789953866130</v>
      </c>
    </row>
    <row r="3400" spans="1:4">
      <c r="A3400" s="25" t="s">
        <v>6410</v>
      </c>
      <c r="B3400" s="25"/>
      <c r="C3400" s="37">
        <v>3.5</v>
      </c>
      <c r="D3400" s="38">
        <f>----   9789953866017</f>
        <v>9789953866017</v>
      </c>
    </row>
    <row r="3401" spans="1:4">
      <c r="A3401" s="25" t="s">
        <v>5672</v>
      </c>
      <c r="B3401" s="25"/>
      <c r="C3401" s="37">
        <v>3.5</v>
      </c>
      <c r="D3401" s="38">
        <v>9789953869636</v>
      </c>
    </row>
    <row r="3402" spans="1:4">
      <c r="A3402" s="287" t="s">
        <v>2575</v>
      </c>
      <c r="B3402" s="287"/>
      <c r="C3402" s="287"/>
      <c r="D3402" s="287"/>
    </row>
    <row r="3403" spans="1:4">
      <c r="A3403" s="26" t="s">
        <v>5617</v>
      </c>
      <c r="B3403" s="25"/>
      <c r="C3403" s="37">
        <v>3.5</v>
      </c>
      <c r="D3403" s="166">
        <v>9789953869728</v>
      </c>
    </row>
    <row r="3404" spans="1:4">
      <c r="A3404" s="49" t="s">
        <v>6411</v>
      </c>
      <c r="B3404" s="25"/>
      <c r="C3404" s="37">
        <v>3.5</v>
      </c>
      <c r="D3404" s="166">
        <v>9789953869704</v>
      </c>
    </row>
    <row r="3405" spans="1:4">
      <c r="A3405" s="49" t="s">
        <v>5618</v>
      </c>
      <c r="B3405" s="25"/>
      <c r="C3405" s="37">
        <v>3.5</v>
      </c>
      <c r="D3405" s="179" t="s">
        <v>5621</v>
      </c>
    </row>
    <row r="3406" spans="1:4">
      <c r="A3406" s="49" t="s">
        <v>5620</v>
      </c>
      <c r="B3406" s="25"/>
      <c r="C3406" s="37">
        <v>3.5</v>
      </c>
      <c r="D3406" s="179" t="s">
        <v>5619</v>
      </c>
    </row>
    <row r="3407" spans="1:4">
      <c r="A3407" s="25" t="s">
        <v>5337</v>
      </c>
      <c r="B3407" s="25"/>
      <c r="C3407" s="37">
        <v>3.5</v>
      </c>
      <c r="D3407" s="38">
        <v>9789953866055</v>
      </c>
    </row>
    <row r="3408" spans="1:4">
      <c r="A3408" s="25" t="s">
        <v>5338</v>
      </c>
      <c r="B3408" s="25"/>
      <c r="C3408" s="37">
        <v>3.5</v>
      </c>
      <c r="D3408" s="38">
        <f>----   9789953865980</f>
        <v>9789953865980</v>
      </c>
    </row>
    <row r="3409" spans="1:4">
      <c r="A3409" s="25" t="s">
        <v>5339</v>
      </c>
      <c r="B3409" s="25"/>
      <c r="C3409" s="37">
        <v>3.5</v>
      </c>
      <c r="D3409" s="38">
        <f>----   9789953866246</f>
        <v>9789953866246</v>
      </c>
    </row>
    <row r="3410" spans="1:4">
      <c r="A3410" s="25" t="s">
        <v>5340</v>
      </c>
      <c r="B3410" s="25"/>
      <c r="C3410" s="37">
        <v>3.5</v>
      </c>
      <c r="D3410" s="38">
        <f>----   9789953866086</f>
        <v>9789953866086</v>
      </c>
    </row>
    <row r="3411" spans="1:4">
      <c r="A3411" s="25" t="s">
        <v>5341</v>
      </c>
      <c r="B3411" s="25"/>
      <c r="C3411" s="37">
        <v>3.5</v>
      </c>
      <c r="D3411" s="38">
        <f>----   9789953866109</f>
        <v>9789953866109</v>
      </c>
    </row>
    <row r="3412" spans="1:4">
      <c r="A3412" s="25" t="s">
        <v>5342</v>
      </c>
      <c r="B3412" s="25"/>
      <c r="C3412" s="37">
        <v>3.5</v>
      </c>
      <c r="D3412" s="38">
        <f>----   9789953865966</f>
        <v>9789953865966</v>
      </c>
    </row>
    <row r="3413" spans="1:4">
      <c r="A3413" s="25" t="s">
        <v>5343</v>
      </c>
      <c r="B3413" s="25"/>
      <c r="C3413" s="37">
        <v>3.5</v>
      </c>
      <c r="D3413" s="38">
        <f>----   9789953866208</f>
        <v>9789953866208</v>
      </c>
    </row>
    <row r="3414" spans="1:4">
      <c r="A3414" s="27" t="s">
        <v>6412</v>
      </c>
      <c r="B3414" s="39"/>
      <c r="C3414" s="37">
        <v>3.5</v>
      </c>
      <c r="D3414" s="38">
        <f>----   9789953866215</f>
        <v>9789953866215</v>
      </c>
    </row>
    <row r="3415" spans="1:4">
      <c r="A3415" s="25" t="s">
        <v>5344</v>
      </c>
      <c r="B3415" s="25"/>
      <c r="C3415" s="37">
        <v>3.5</v>
      </c>
      <c r="D3415" s="38">
        <f>----   9789953866253</f>
        <v>9789953866253</v>
      </c>
    </row>
    <row r="3416" spans="1:4">
      <c r="A3416" s="25" t="s">
        <v>5345</v>
      </c>
      <c r="B3416" s="25"/>
      <c r="C3416" s="37">
        <v>3.5</v>
      </c>
      <c r="D3416" s="38">
        <f>----   9789953866123</f>
        <v>9789953866123</v>
      </c>
    </row>
    <row r="3417" spans="1:4">
      <c r="A3417" s="25" t="s">
        <v>5346</v>
      </c>
      <c r="B3417" s="25"/>
      <c r="C3417" s="37">
        <v>3.5</v>
      </c>
      <c r="D3417" s="38">
        <f>----   9789953866178</f>
        <v>9789953866178</v>
      </c>
    </row>
    <row r="3418" spans="1:4">
      <c r="A3418" s="25" t="s">
        <v>6413</v>
      </c>
      <c r="B3418" s="25"/>
      <c r="C3418" s="37">
        <v>3.5</v>
      </c>
      <c r="D3418" s="38">
        <f>----   9789953866048</f>
        <v>9789953866048</v>
      </c>
    </row>
    <row r="3419" spans="1:4">
      <c r="A3419" s="231" t="s">
        <v>6414</v>
      </c>
      <c r="B3419" s="231"/>
      <c r="C3419" s="231"/>
      <c r="D3419" s="231"/>
    </row>
    <row r="3420" spans="1:4">
      <c r="A3420" s="25" t="s">
        <v>2049</v>
      </c>
      <c r="B3420" s="25"/>
      <c r="C3420" s="37">
        <v>2.5</v>
      </c>
      <c r="D3420" s="166">
        <v>9953103038</v>
      </c>
    </row>
    <row r="3421" spans="1:4">
      <c r="A3421" s="25" t="s">
        <v>2050</v>
      </c>
      <c r="B3421" s="25"/>
      <c r="C3421" s="37">
        <v>2.5</v>
      </c>
      <c r="D3421" s="166">
        <v>9953103054</v>
      </c>
    </row>
    <row r="3422" spans="1:4">
      <c r="A3422" s="25" t="s">
        <v>2051</v>
      </c>
      <c r="B3422" s="25"/>
      <c r="C3422" s="37">
        <v>2.5</v>
      </c>
      <c r="D3422" s="166">
        <v>9953103062</v>
      </c>
    </row>
    <row r="3423" spans="1:4">
      <c r="A3423" s="25" t="s">
        <v>2052</v>
      </c>
      <c r="B3423" s="25"/>
      <c r="C3423" s="37">
        <v>2.5</v>
      </c>
      <c r="D3423" s="166">
        <v>9953103070</v>
      </c>
    </row>
    <row r="3424" spans="1:4">
      <c r="A3424" s="25" t="s">
        <v>2053</v>
      </c>
      <c r="B3424" s="25"/>
      <c r="C3424" s="37">
        <v>2.5</v>
      </c>
      <c r="D3424" s="166">
        <v>9953103089</v>
      </c>
    </row>
    <row r="3425" spans="1:4">
      <c r="A3425" s="25" t="s">
        <v>2054</v>
      </c>
      <c r="B3425" s="25"/>
      <c r="C3425" s="37">
        <v>2.5</v>
      </c>
      <c r="D3425" s="166">
        <v>9953103097</v>
      </c>
    </row>
    <row r="3426" spans="1:4">
      <c r="A3426" s="25" t="s">
        <v>2055</v>
      </c>
      <c r="B3426" s="25"/>
      <c r="C3426" s="37">
        <v>1.75</v>
      </c>
      <c r="D3426" s="166">
        <v>9953103046</v>
      </c>
    </row>
    <row r="3427" spans="1:4">
      <c r="A3427" s="25" t="s">
        <v>2056</v>
      </c>
      <c r="B3427" s="25"/>
      <c r="C3427" s="37">
        <v>1.75</v>
      </c>
      <c r="D3427" s="166">
        <v>9953103119</v>
      </c>
    </row>
    <row r="3428" spans="1:4">
      <c r="A3428" s="25" t="s">
        <v>2057</v>
      </c>
      <c r="B3428" s="25"/>
      <c r="C3428" s="37">
        <v>1.75</v>
      </c>
      <c r="D3428" s="166">
        <v>9953103127</v>
      </c>
    </row>
    <row r="3429" spans="1:4">
      <c r="A3429" s="25" t="s">
        <v>6415</v>
      </c>
      <c r="B3429" s="25"/>
      <c r="C3429" s="37">
        <v>2.5</v>
      </c>
      <c r="D3429" s="166">
        <v>9953103100</v>
      </c>
    </row>
    <row r="3430" spans="1:4">
      <c r="A3430" s="25" t="s">
        <v>2058</v>
      </c>
      <c r="B3430" s="25"/>
      <c r="C3430" s="37">
        <v>2.5</v>
      </c>
      <c r="D3430" s="166">
        <v>9953103135</v>
      </c>
    </row>
    <row r="3431" spans="1:4">
      <c r="A3431" s="25" t="s">
        <v>2059</v>
      </c>
      <c r="B3431" s="25"/>
      <c r="C3431" s="37">
        <v>1.75</v>
      </c>
      <c r="D3431" s="166">
        <v>9953103143</v>
      </c>
    </row>
    <row r="3432" spans="1:4">
      <c r="A3432" s="25" t="s">
        <v>2060</v>
      </c>
      <c r="B3432" s="25"/>
      <c r="C3432" s="37">
        <v>1.75</v>
      </c>
      <c r="D3432" s="166">
        <v>9953332231</v>
      </c>
    </row>
    <row r="3433" spans="1:4">
      <c r="A3433" s="25" t="s">
        <v>2061</v>
      </c>
      <c r="B3433" s="25"/>
      <c r="C3433" s="37">
        <v>1.75</v>
      </c>
      <c r="D3433" s="166" t="s">
        <v>2062</v>
      </c>
    </row>
    <row r="3434" spans="1:4">
      <c r="A3434" s="25" t="s">
        <v>2063</v>
      </c>
      <c r="B3434" s="25"/>
      <c r="C3434" s="37">
        <v>2.5</v>
      </c>
      <c r="D3434" s="166">
        <v>9953332258</v>
      </c>
    </row>
    <row r="3435" spans="1:4">
      <c r="A3435" s="25" t="s">
        <v>2064</v>
      </c>
      <c r="B3435" s="25"/>
      <c r="C3435" s="37">
        <v>2.5</v>
      </c>
      <c r="D3435" s="166">
        <v>9953332266</v>
      </c>
    </row>
    <row r="3436" spans="1:4">
      <c r="A3436" s="25" t="s">
        <v>6416</v>
      </c>
      <c r="B3436" s="25"/>
      <c r="C3436" s="37">
        <v>2.5</v>
      </c>
      <c r="D3436" s="166">
        <v>9953332282</v>
      </c>
    </row>
    <row r="3437" spans="1:4">
      <c r="A3437" s="25" t="s">
        <v>2065</v>
      </c>
      <c r="B3437" s="25"/>
      <c r="C3437" s="37">
        <v>2.5</v>
      </c>
      <c r="D3437" s="166">
        <v>9953332290</v>
      </c>
    </row>
    <row r="3438" spans="1:4">
      <c r="A3438" s="25" t="s">
        <v>2066</v>
      </c>
      <c r="B3438" s="25"/>
      <c r="C3438" s="37">
        <v>2.5</v>
      </c>
      <c r="D3438" s="166">
        <v>9953332304</v>
      </c>
    </row>
    <row r="3439" spans="1:4">
      <c r="A3439" s="25" t="s">
        <v>2067</v>
      </c>
      <c r="B3439" s="25"/>
      <c r="C3439" s="37">
        <v>2.5</v>
      </c>
      <c r="D3439" s="166">
        <v>9953332274</v>
      </c>
    </row>
    <row r="3440" spans="1:4">
      <c r="A3440" s="25" t="s">
        <v>2068</v>
      </c>
      <c r="B3440" s="25"/>
      <c r="C3440" s="37">
        <v>2.5</v>
      </c>
      <c r="D3440" s="166">
        <v>9953336369</v>
      </c>
    </row>
    <row r="3441" spans="1:4">
      <c r="A3441" s="25" t="s">
        <v>2069</v>
      </c>
      <c r="B3441" s="25"/>
      <c r="C3441" s="37">
        <v>2.5</v>
      </c>
      <c r="D3441" s="166">
        <v>9953336377</v>
      </c>
    </row>
    <row r="3442" spans="1:4">
      <c r="A3442" s="25" t="s">
        <v>6417</v>
      </c>
      <c r="B3442" s="25"/>
      <c r="C3442" s="37">
        <v>2.5</v>
      </c>
      <c r="D3442" s="166">
        <v>9953336385</v>
      </c>
    </row>
    <row r="3443" spans="1:4">
      <c r="A3443" s="25" t="s">
        <v>6418</v>
      </c>
      <c r="B3443" s="25"/>
      <c r="C3443" s="37">
        <v>6</v>
      </c>
      <c r="D3443" s="166" t="s">
        <v>2070</v>
      </c>
    </row>
    <row r="3444" spans="1:4">
      <c r="A3444" s="25" t="s">
        <v>6419</v>
      </c>
      <c r="B3444" s="25"/>
      <c r="C3444" s="37">
        <v>6</v>
      </c>
      <c r="D3444" s="166">
        <v>9953336318</v>
      </c>
    </row>
    <row r="3445" spans="1:4">
      <c r="A3445" s="25" t="s">
        <v>2071</v>
      </c>
      <c r="B3445" s="25"/>
      <c r="C3445" s="37">
        <v>6</v>
      </c>
      <c r="D3445" s="166">
        <v>9953336326</v>
      </c>
    </row>
    <row r="3446" spans="1:4">
      <c r="A3446" s="25" t="s">
        <v>2072</v>
      </c>
      <c r="B3446" s="25"/>
      <c r="C3446" s="37">
        <v>6</v>
      </c>
      <c r="D3446" s="166">
        <v>9953336334</v>
      </c>
    </row>
    <row r="3447" spans="1:4" s="9" customFormat="1" ht="13.8">
      <c r="A3447" s="25" t="s">
        <v>2073</v>
      </c>
      <c r="B3447" s="25"/>
      <c r="C3447" s="37">
        <v>2.5</v>
      </c>
      <c r="D3447" s="166">
        <v>9953336342</v>
      </c>
    </row>
    <row r="3448" spans="1:4" s="9" customFormat="1" ht="13.8">
      <c r="A3448" s="25" t="s">
        <v>6420</v>
      </c>
      <c r="B3448" s="25"/>
      <c r="C3448" s="37">
        <v>2.5</v>
      </c>
      <c r="D3448" s="166">
        <v>9953336350</v>
      </c>
    </row>
    <row r="3449" spans="1:4" s="9" customFormat="1" ht="13.8">
      <c r="A3449" s="230" t="s">
        <v>5711</v>
      </c>
      <c r="B3449" s="230"/>
      <c r="C3449" s="230"/>
      <c r="D3449" s="230"/>
    </row>
    <row r="3450" spans="1:4" s="9" customFormat="1" ht="13.8">
      <c r="A3450" s="26" t="s">
        <v>5723</v>
      </c>
      <c r="B3450" s="24"/>
      <c r="C3450" s="36">
        <v>3</v>
      </c>
      <c r="D3450" s="172">
        <v>9786144222669</v>
      </c>
    </row>
    <row r="3451" spans="1:4" s="9" customFormat="1" ht="13.8">
      <c r="A3451" s="26" t="s">
        <v>5712</v>
      </c>
      <c r="B3451" s="24"/>
      <c r="C3451" s="36">
        <v>3</v>
      </c>
      <c r="D3451" s="172">
        <v>9786144222775</v>
      </c>
    </row>
    <row r="3452" spans="1:4" s="9" customFormat="1" ht="13.8">
      <c r="A3452" s="26" t="s">
        <v>5713</v>
      </c>
      <c r="B3452" s="24"/>
      <c r="C3452" s="36">
        <v>3</v>
      </c>
      <c r="D3452" s="172">
        <v>9786144222690</v>
      </c>
    </row>
    <row r="3453" spans="1:4" s="9" customFormat="1" ht="13.8">
      <c r="A3453" s="26" t="s">
        <v>5714</v>
      </c>
      <c r="B3453" s="24"/>
      <c r="C3453" s="36">
        <v>3</v>
      </c>
      <c r="D3453" s="172">
        <v>9786144222706</v>
      </c>
    </row>
    <row r="3454" spans="1:4" s="9" customFormat="1" ht="13.8">
      <c r="A3454" s="26" t="s">
        <v>5715</v>
      </c>
      <c r="B3454" s="24"/>
      <c r="C3454" s="36">
        <v>3</v>
      </c>
      <c r="D3454" s="172">
        <v>9786144222713</v>
      </c>
    </row>
    <row r="3455" spans="1:4" s="9" customFormat="1" ht="13.8">
      <c r="A3455" s="26" t="s">
        <v>5716</v>
      </c>
      <c r="B3455" s="24"/>
      <c r="C3455" s="36">
        <v>3</v>
      </c>
      <c r="D3455" s="172">
        <v>9786144222768</v>
      </c>
    </row>
    <row r="3456" spans="1:4" s="9" customFormat="1" ht="13.8">
      <c r="A3456" s="26" t="s">
        <v>5717</v>
      </c>
      <c r="B3456" s="24"/>
      <c r="C3456" s="36">
        <v>3</v>
      </c>
      <c r="D3456" s="172">
        <v>9786144222751</v>
      </c>
    </row>
    <row r="3457" spans="1:4" s="9" customFormat="1" ht="13.8">
      <c r="A3457" s="26" t="s">
        <v>5718</v>
      </c>
      <c r="B3457" s="24"/>
      <c r="C3457" s="36">
        <v>3</v>
      </c>
      <c r="D3457" s="172">
        <v>9786144222744</v>
      </c>
    </row>
    <row r="3458" spans="1:4" s="9" customFormat="1" ht="13.8">
      <c r="A3458" s="26" t="s">
        <v>5719</v>
      </c>
      <c r="B3458" s="24"/>
      <c r="C3458" s="36">
        <v>3</v>
      </c>
      <c r="D3458" s="172">
        <v>9786144222676</v>
      </c>
    </row>
    <row r="3459" spans="1:4">
      <c r="A3459" s="26" t="s">
        <v>5720</v>
      </c>
      <c r="B3459" s="24"/>
      <c r="C3459" s="36">
        <v>3</v>
      </c>
      <c r="D3459" s="172">
        <v>9786144222683</v>
      </c>
    </row>
    <row r="3460" spans="1:4">
      <c r="A3460" s="26" t="s">
        <v>5721</v>
      </c>
      <c r="B3460" s="24"/>
      <c r="C3460" s="36">
        <v>3</v>
      </c>
      <c r="D3460" s="172">
        <v>9786144222737</v>
      </c>
    </row>
    <row r="3461" spans="1:4">
      <c r="A3461" s="26" t="s">
        <v>5722</v>
      </c>
      <c r="B3461" s="24"/>
      <c r="C3461" s="36">
        <v>3</v>
      </c>
      <c r="D3461" s="172">
        <v>9786144222720</v>
      </c>
    </row>
    <row r="3462" spans="1:4">
      <c r="A3462" s="232" t="s">
        <v>4832</v>
      </c>
      <c r="B3462" s="233"/>
      <c r="C3462" s="233"/>
      <c r="D3462" s="234"/>
    </row>
    <row r="3463" spans="1:4">
      <c r="A3463" s="25" t="s">
        <v>2074</v>
      </c>
      <c r="B3463" s="25"/>
      <c r="C3463" s="28">
        <v>13.25</v>
      </c>
      <c r="D3463" s="166">
        <v>9953339619</v>
      </c>
    </row>
    <row r="3464" spans="1:4">
      <c r="A3464" s="25" t="s">
        <v>1693</v>
      </c>
      <c r="B3464" s="25"/>
      <c r="C3464" s="28">
        <v>13.25</v>
      </c>
      <c r="D3464" s="166">
        <v>9953101736</v>
      </c>
    </row>
    <row r="3465" spans="1:4">
      <c r="A3465" s="25" t="s">
        <v>2075</v>
      </c>
      <c r="B3465" s="25"/>
      <c r="C3465" s="28">
        <v>13.25</v>
      </c>
      <c r="D3465" s="166">
        <v>9953105170</v>
      </c>
    </row>
    <row r="3466" spans="1:4">
      <c r="A3466" s="25" t="s">
        <v>1770</v>
      </c>
      <c r="B3466" s="25"/>
      <c r="C3466" s="28">
        <v>13.25</v>
      </c>
      <c r="D3466" s="166">
        <v>9953101353</v>
      </c>
    </row>
    <row r="3467" spans="1:4">
      <c r="A3467" s="25" t="s">
        <v>2076</v>
      </c>
      <c r="B3467" s="25"/>
      <c r="C3467" s="28">
        <v>13.25</v>
      </c>
      <c r="D3467" s="166">
        <v>9953102503</v>
      </c>
    </row>
    <row r="3468" spans="1:4">
      <c r="A3468" s="25" t="s">
        <v>2077</v>
      </c>
      <c r="B3468" s="25"/>
      <c r="C3468" s="28">
        <v>13.25</v>
      </c>
      <c r="D3468" s="166">
        <v>9953103526</v>
      </c>
    </row>
    <row r="3469" spans="1:4">
      <c r="A3469" s="25" t="s">
        <v>7459</v>
      </c>
      <c r="B3469" s="25"/>
      <c r="C3469" s="37">
        <v>13.25</v>
      </c>
      <c r="D3469" s="166">
        <v>9953337829</v>
      </c>
    </row>
    <row r="3470" spans="1:4">
      <c r="A3470" s="25" t="s">
        <v>4177</v>
      </c>
      <c r="B3470" s="25"/>
      <c r="C3470" s="37">
        <v>13.25</v>
      </c>
      <c r="D3470" s="166">
        <v>9953338396</v>
      </c>
    </row>
    <row r="3471" spans="1:4">
      <c r="A3471" s="231" t="s">
        <v>4833</v>
      </c>
      <c r="B3471" s="231"/>
      <c r="C3471" s="231"/>
      <c r="D3471" s="231"/>
    </row>
    <row r="3472" spans="1:4">
      <c r="A3472" s="25" t="s">
        <v>4269</v>
      </c>
      <c r="B3472" s="25"/>
      <c r="C3472" s="37">
        <v>16.5</v>
      </c>
      <c r="D3472" s="166">
        <v>9953339317</v>
      </c>
    </row>
    <row r="3473" spans="1:4">
      <c r="A3473" s="231" t="s">
        <v>4834</v>
      </c>
      <c r="B3473" s="231"/>
      <c r="C3473" s="231"/>
      <c r="D3473" s="231"/>
    </row>
    <row r="3474" spans="1:4">
      <c r="A3474" s="25" t="s">
        <v>2078</v>
      </c>
      <c r="B3474" s="25"/>
      <c r="C3474" s="37">
        <v>7</v>
      </c>
      <c r="D3474" s="166">
        <v>9953336393</v>
      </c>
    </row>
    <row r="3475" spans="1:4">
      <c r="A3475" s="231" t="s">
        <v>4835</v>
      </c>
      <c r="B3475" s="231"/>
      <c r="C3475" s="231"/>
      <c r="D3475" s="231"/>
    </row>
    <row r="3476" spans="1:4">
      <c r="A3476" s="25" t="s">
        <v>1936</v>
      </c>
      <c r="B3476" s="25"/>
      <c r="C3476" s="37">
        <v>7</v>
      </c>
      <c r="D3476" s="166">
        <v>9953104816</v>
      </c>
    </row>
    <row r="3477" spans="1:4">
      <c r="A3477" s="25" t="s">
        <v>2079</v>
      </c>
      <c r="B3477" s="25"/>
      <c r="C3477" s="37">
        <v>7</v>
      </c>
      <c r="D3477" s="166">
        <v>9953104859</v>
      </c>
    </row>
    <row r="3478" spans="1:4">
      <c r="A3478" s="25" t="s">
        <v>2080</v>
      </c>
      <c r="B3478" s="25"/>
      <c r="C3478" s="37">
        <v>7</v>
      </c>
      <c r="D3478" s="166">
        <v>9953104832</v>
      </c>
    </row>
    <row r="3479" spans="1:4">
      <c r="A3479" s="25" t="s">
        <v>2081</v>
      </c>
      <c r="B3479" s="25"/>
      <c r="C3479" s="37">
        <v>7</v>
      </c>
      <c r="D3479" s="166">
        <v>9953104808</v>
      </c>
    </row>
    <row r="3480" spans="1:4">
      <c r="A3480" s="25" t="s">
        <v>2082</v>
      </c>
      <c r="B3480" s="25"/>
      <c r="C3480" s="37">
        <v>7</v>
      </c>
      <c r="D3480" s="166">
        <v>9953104824</v>
      </c>
    </row>
    <row r="3481" spans="1:4">
      <c r="A3481" s="25" t="s">
        <v>2083</v>
      </c>
      <c r="B3481" s="25"/>
      <c r="C3481" s="37">
        <v>7</v>
      </c>
      <c r="D3481" s="166">
        <v>9953104840</v>
      </c>
    </row>
    <row r="3482" spans="1:4">
      <c r="A3482" s="231" t="s">
        <v>4836</v>
      </c>
      <c r="B3482" s="231"/>
      <c r="C3482" s="231"/>
      <c r="D3482" s="231"/>
    </row>
    <row r="3483" spans="1:4">
      <c r="A3483" s="25" t="s">
        <v>4733</v>
      </c>
      <c r="B3483" s="25"/>
      <c r="C3483" s="37">
        <v>6</v>
      </c>
      <c r="D3483" s="166">
        <v>9953103429</v>
      </c>
    </row>
    <row r="3484" spans="1:4">
      <c r="A3484" s="25" t="s">
        <v>4732</v>
      </c>
      <c r="B3484" s="25"/>
      <c r="C3484" s="37">
        <v>6</v>
      </c>
      <c r="D3484" s="166">
        <v>9953103437</v>
      </c>
    </row>
    <row r="3485" spans="1:4">
      <c r="A3485" s="25" t="s">
        <v>4731</v>
      </c>
      <c r="B3485" s="25"/>
      <c r="C3485" s="37">
        <v>6</v>
      </c>
      <c r="D3485" s="166">
        <v>9953103445</v>
      </c>
    </row>
    <row r="3486" spans="1:4">
      <c r="A3486" s="25" t="s">
        <v>7458</v>
      </c>
      <c r="B3486" s="25"/>
      <c r="C3486" s="37">
        <v>6</v>
      </c>
      <c r="D3486" s="166">
        <v>9953103453</v>
      </c>
    </row>
    <row r="3487" spans="1:4">
      <c r="A3487" s="25" t="s">
        <v>4730</v>
      </c>
      <c r="B3487" s="25"/>
      <c r="C3487" s="37">
        <v>6</v>
      </c>
      <c r="D3487" s="166">
        <v>9953103461</v>
      </c>
    </row>
    <row r="3488" spans="1:4">
      <c r="A3488" s="25" t="s">
        <v>4729</v>
      </c>
      <c r="B3488" s="25"/>
      <c r="C3488" s="37">
        <v>6</v>
      </c>
      <c r="D3488" s="166" t="s">
        <v>2084</v>
      </c>
    </row>
    <row r="3489" spans="1:4">
      <c r="A3489" s="231" t="s">
        <v>4837</v>
      </c>
      <c r="B3489" s="231"/>
      <c r="C3489" s="231"/>
      <c r="D3489" s="231"/>
    </row>
    <row r="3490" spans="1:4">
      <c r="A3490" s="25" t="s">
        <v>6421</v>
      </c>
      <c r="B3490" s="25"/>
      <c r="C3490" s="37">
        <v>5</v>
      </c>
      <c r="D3490" s="166">
        <v>9953103372</v>
      </c>
    </row>
    <row r="3491" spans="1:4">
      <c r="A3491" s="25" t="s">
        <v>1685</v>
      </c>
      <c r="B3491" s="25"/>
      <c r="C3491" s="37">
        <v>5</v>
      </c>
      <c r="D3491" s="166">
        <v>9953103305</v>
      </c>
    </row>
    <row r="3492" spans="1:4">
      <c r="A3492" s="25" t="s">
        <v>2085</v>
      </c>
      <c r="B3492" s="25"/>
      <c r="C3492" s="37">
        <v>5</v>
      </c>
      <c r="D3492" s="166">
        <v>9953103321</v>
      </c>
    </row>
    <row r="3493" spans="1:4">
      <c r="A3493" s="25" t="s">
        <v>1674</v>
      </c>
      <c r="B3493" s="25"/>
      <c r="C3493" s="37">
        <v>5</v>
      </c>
      <c r="D3493" s="166" t="s">
        <v>2086</v>
      </c>
    </row>
    <row r="3494" spans="1:4">
      <c r="A3494" s="25" t="s">
        <v>2087</v>
      </c>
      <c r="B3494" s="25"/>
      <c r="C3494" s="37">
        <v>5</v>
      </c>
      <c r="D3494" s="166">
        <v>9953103283</v>
      </c>
    </row>
    <row r="3495" spans="1:4">
      <c r="A3495" s="25" t="s">
        <v>2088</v>
      </c>
      <c r="B3495" s="25"/>
      <c r="C3495" s="37">
        <v>5</v>
      </c>
      <c r="D3495" s="166">
        <v>9953103364</v>
      </c>
    </row>
    <row r="3496" spans="1:4">
      <c r="A3496" s="25" t="s">
        <v>4274</v>
      </c>
      <c r="B3496" s="25"/>
      <c r="C3496" s="37">
        <v>5</v>
      </c>
      <c r="D3496" s="166">
        <v>9953103291</v>
      </c>
    </row>
    <row r="3497" spans="1:4">
      <c r="A3497" s="25" t="s">
        <v>2089</v>
      </c>
      <c r="B3497" s="25"/>
      <c r="C3497" s="37">
        <v>5</v>
      </c>
      <c r="D3497" s="166">
        <v>9953103356</v>
      </c>
    </row>
    <row r="3498" spans="1:4">
      <c r="A3498" s="25" t="s">
        <v>2090</v>
      </c>
      <c r="B3498" s="25"/>
      <c r="C3498" s="37">
        <v>5</v>
      </c>
      <c r="D3498" s="166">
        <v>9953103348</v>
      </c>
    </row>
    <row r="3499" spans="1:4">
      <c r="A3499" s="25" t="s">
        <v>2091</v>
      </c>
      <c r="B3499" s="25"/>
      <c r="C3499" s="37">
        <v>5</v>
      </c>
      <c r="D3499" s="166">
        <v>9953103313</v>
      </c>
    </row>
    <row r="3500" spans="1:4">
      <c r="A3500" s="232" t="s">
        <v>1684</v>
      </c>
      <c r="B3500" s="233"/>
      <c r="C3500" s="233"/>
      <c r="D3500" s="234"/>
    </row>
    <row r="3501" spans="1:4">
      <c r="A3501" s="25" t="s">
        <v>2092</v>
      </c>
      <c r="B3501" s="25"/>
      <c r="C3501" s="37">
        <v>7</v>
      </c>
      <c r="D3501" s="166">
        <v>9953103569</v>
      </c>
    </row>
    <row r="3502" spans="1:4">
      <c r="A3502" s="25" t="s">
        <v>2093</v>
      </c>
      <c r="B3502" s="25"/>
      <c r="C3502" s="37">
        <v>7</v>
      </c>
      <c r="D3502" s="166">
        <v>9953103577</v>
      </c>
    </row>
    <row r="3503" spans="1:4">
      <c r="A3503" s="25" t="s">
        <v>2094</v>
      </c>
      <c r="B3503" s="25"/>
      <c r="C3503" s="37">
        <v>7</v>
      </c>
      <c r="D3503" s="166">
        <v>9953103593</v>
      </c>
    </row>
    <row r="3504" spans="1:4">
      <c r="A3504" s="25" t="s">
        <v>6422</v>
      </c>
      <c r="B3504" s="25"/>
      <c r="C3504" s="37">
        <v>7</v>
      </c>
      <c r="D3504" s="166">
        <v>9953103607</v>
      </c>
    </row>
    <row r="3505" spans="1:4">
      <c r="A3505" s="25" t="s">
        <v>1714</v>
      </c>
      <c r="B3505" s="25"/>
      <c r="C3505" s="37">
        <v>7</v>
      </c>
      <c r="D3505" s="166">
        <v>9953103585</v>
      </c>
    </row>
    <row r="3506" spans="1:4">
      <c r="A3506" s="25" t="s">
        <v>2095</v>
      </c>
      <c r="B3506" s="25"/>
      <c r="C3506" s="37">
        <v>7</v>
      </c>
      <c r="D3506" s="166">
        <v>9953103550</v>
      </c>
    </row>
    <row r="3507" spans="1:4">
      <c r="A3507" s="231" t="s">
        <v>6423</v>
      </c>
      <c r="B3507" s="231"/>
      <c r="C3507" s="231"/>
      <c r="D3507" s="231"/>
    </row>
    <row r="3508" spans="1:4">
      <c r="A3508" s="25" t="s">
        <v>6424</v>
      </c>
      <c r="B3508" s="25"/>
      <c r="C3508" s="37">
        <v>3.5</v>
      </c>
      <c r="D3508" s="166" t="s">
        <v>2096</v>
      </c>
    </row>
    <row r="3509" spans="1:4">
      <c r="A3509" s="25" t="s">
        <v>6425</v>
      </c>
      <c r="B3509" s="25"/>
      <c r="C3509" s="37">
        <v>3.5</v>
      </c>
      <c r="D3509" s="166">
        <v>9953103968</v>
      </c>
    </row>
    <row r="3510" spans="1:4">
      <c r="A3510" s="25" t="s">
        <v>2097</v>
      </c>
      <c r="B3510" s="25"/>
      <c r="C3510" s="37">
        <v>3.5</v>
      </c>
      <c r="D3510" s="166">
        <v>9953103976</v>
      </c>
    </row>
    <row r="3511" spans="1:4">
      <c r="A3511" s="25" t="s">
        <v>2098</v>
      </c>
      <c r="B3511" s="25"/>
      <c r="C3511" s="37">
        <v>3.5</v>
      </c>
      <c r="D3511" s="166">
        <v>9953103984</v>
      </c>
    </row>
    <row r="3512" spans="1:4">
      <c r="A3512" s="231" t="s">
        <v>4838</v>
      </c>
      <c r="B3512" s="231"/>
      <c r="C3512" s="231"/>
      <c r="D3512" s="231"/>
    </row>
    <row r="3513" spans="1:4">
      <c r="A3513" s="301" t="s">
        <v>2099</v>
      </c>
      <c r="B3513" s="301"/>
      <c r="C3513" s="301"/>
      <c r="D3513" s="301"/>
    </row>
    <row r="3514" spans="1:4">
      <c r="A3514" s="25" t="s">
        <v>2100</v>
      </c>
      <c r="B3514" s="25"/>
      <c r="C3514" s="37">
        <v>1.65</v>
      </c>
      <c r="D3514" s="166">
        <v>9953331502</v>
      </c>
    </row>
    <row r="3515" spans="1:4">
      <c r="A3515" s="25" t="s">
        <v>2101</v>
      </c>
      <c r="B3515" s="25"/>
      <c r="C3515" s="37">
        <v>1.65</v>
      </c>
      <c r="D3515" s="166">
        <v>9953331529</v>
      </c>
    </row>
    <row r="3516" spans="1:4">
      <c r="A3516" s="25" t="s">
        <v>6426</v>
      </c>
      <c r="B3516" s="25"/>
      <c r="C3516" s="37">
        <v>1.65</v>
      </c>
      <c r="D3516" s="166">
        <v>9953331561</v>
      </c>
    </row>
    <row r="3517" spans="1:4">
      <c r="A3517" s="301" t="s">
        <v>6427</v>
      </c>
      <c r="B3517" s="301"/>
      <c r="C3517" s="301"/>
      <c r="D3517" s="301"/>
    </row>
    <row r="3518" spans="1:4">
      <c r="A3518" s="25" t="s">
        <v>2102</v>
      </c>
      <c r="B3518" s="25"/>
      <c r="C3518" s="37">
        <v>1.65</v>
      </c>
      <c r="D3518" s="166">
        <v>9953331588</v>
      </c>
    </row>
    <row r="3519" spans="1:4">
      <c r="A3519" s="25" t="s">
        <v>6428</v>
      </c>
      <c r="B3519" s="25"/>
      <c r="C3519" s="37">
        <v>1.65</v>
      </c>
      <c r="D3519" s="166">
        <v>9953331510</v>
      </c>
    </row>
    <row r="3520" spans="1:4">
      <c r="A3520" s="25" t="s">
        <v>2103</v>
      </c>
      <c r="B3520" s="25"/>
      <c r="C3520" s="37">
        <v>1.65</v>
      </c>
      <c r="D3520" s="166" t="s">
        <v>2104</v>
      </c>
    </row>
    <row r="3521" spans="1:4">
      <c r="A3521" s="301" t="s">
        <v>6429</v>
      </c>
      <c r="B3521" s="301"/>
      <c r="C3521" s="301"/>
      <c r="D3521" s="301"/>
    </row>
    <row r="3522" spans="1:4">
      <c r="A3522" s="25" t="s">
        <v>2105</v>
      </c>
      <c r="B3522" s="25"/>
      <c r="C3522" s="37">
        <v>2.25</v>
      </c>
      <c r="D3522" s="166">
        <v>9953331537</v>
      </c>
    </row>
    <row r="3523" spans="1:4">
      <c r="A3523" s="25" t="s">
        <v>7132</v>
      </c>
      <c r="B3523" s="25"/>
      <c r="C3523" s="37">
        <v>2.25</v>
      </c>
      <c r="D3523" s="166">
        <v>9953331545</v>
      </c>
    </row>
    <row r="3524" spans="1:4">
      <c r="A3524" s="25" t="s">
        <v>2106</v>
      </c>
      <c r="B3524" s="25"/>
      <c r="C3524" s="37">
        <v>2.25</v>
      </c>
      <c r="D3524" s="166">
        <v>9953331944</v>
      </c>
    </row>
    <row r="3525" spans="1:4">
      <c r="A3525" s="301" t="s">
        <v>4728</v>
      </c>
      <c r="B3525" s="301"/>
      <c r="C3525" s="301"/>
      <c r="D3525" s="301"/>
    </row>
    <row r="3526" spans="1:4">
      <c r="A3526" s="25" t="s">
        <v>6430</v>
      </c>
      <c r="B3526" s="25"/>
      <c r="C3526" s="37">
        <v>2.25</v>
      </c>
      <c r="D3526" s="166">
        <v>9953331553</v>
      </c>
    </row>
    <row r="3527" spans="1:4">
      <c r="A3527" s="25" t="s">
        <v>2107</v>
      </c>
      <c r="B3527" s="25"/>
      <c r="C3527" s="37">
        <v>2.25</v>
      </c>
      <c r="D3527" s="166">
        <v>9953331936</v>
      </c>
    </row>
    <row r="3528" spans="1:4">
      <c r="A3528" s="25" t="s">
        <v>2108</v>
      </c>
      <c r="B3528" s="25"/>
      <c r="C3528" s="37">
        <v>2.25</v>
      </c>
      <c r="D3528" s="166">
        <v>9953331928</v>
      </c>
    </row>
    <row r="3529" spans="1:4">
      <c r="A3529" s="231" t="s">
        <v>4852</v>
      </c>
      <c r="B3529" s="231"/>
      <c r="C3529" s="231"/>
      <c r="D3529" s="231"/>
    </row>
    <row r="3530" spans="1:4">
      <c r="A3530" s="25" t="s">
        <v>2109</v>
      </c>
      <c r="B3530" s="25"/>
      <c r="C3530" s="37">
        <v>6</v>
      </c>
      <c r="D3530" s="166">
        <v>9789953863689</v>
      </c>
    </row>
    <row r="3531" spans="1:4">
      <c r="A3531" s="25" t="s">
        <v>2110</v>
      </c>
      <c r="B3531" s="25"/>
      <c r="C3531" s="37">
        <v>6</v>
      </c>
      <c r="D3531" s="166">
        <v>9789953863702</v>
      </c>
    </row>
    <row r="3532" spans="1:4">
      <c r="A3532" s="25" t="s">
        <v>2111</v>
      </c>
      <c r="B3532" s="25"/>
      <c r="C3532" s="37">
        <v>6</v>
      </c>
      <c r="D3532" s="166">
        <v>9789953863672</v>
      </c>
    </row>
    <row r="3533" spans="1:4">
      <c r="A3533" s="25" t="s">
        <v>2112</v>
      </c>
      <c r="B3533" s="25"/>
      <c r="C3533" s="37">
        <v>6</v>
      </c>
      <c r="D3533" s="166">
        <v>9789953863696</v>
      </c>
    </row>
    <row r="3534" spans="1:4">
      <c r="A3534" s="25" t="s">
        <v>4115</v>
      </c>
      <c r="B3534" s="25"/>
      <c r="C3534" s="37">
        <v>6</v>
      </c>
      <c r="D3534" s="166">
        <v>9789953864839</v>
      </c>
    </row>
    <row r="3535" spans="1:4">
      <c r="A3535" s="25" t="s">
        <v>2113</v>
      </c>
      <c r="B3535" s="25"/>
      <c r="C3535" s="37">
        <v>6</v>
      </c>
      <c r="D3535" s="166">
        <v>9789953864846</v>
      </c>
    </row>
    <row r="3536" spans="1:4">
      <c r="A3536" s="231" t="s">
        <v>4839</v>
      </c>
      <c r="B3536" s="231"/>
      <c r="C3536" s="231"/>
      <c r="D3536" s="231"/>
    </row>
    <row r="3537" spans="1:4">
      <c r="A3537" s="25" t="s">
        <v>6431</v>
      </c>
      <c r="B3537" s="25"/>
      <c r="C3537" s="37">
        <v>3.5</v>
      </c>
      <c r="D3537" s="166">
        <v>9953330433</v>
      </c>
    </row>
    <row r="3538" spans="1:4">
      <c r="A3538" s="25" t="s">
        <v>6432</v>
      </c>
      <c r="B3538" s="25"/>
      <c r="C3538" s="37">
        <v>3.5</v>
      </c>
      <c r="D3538" s="166">
        <v>9953330468</v>
      </c>
    </row>
    <row r="3539" spans="1:4">
      <c r="A3539" s="25" t="s">
        <v>2114</v>
      </c>
      <c r="B3539" s="25"/>
      <c r="C3539" s="37">
        <v>3.5</v>
      </c>
      <c r="D3539" s="166">
        <v>9953330441</v>
      </c>
    </row>
    <row r="3540" spans="1:4">
      <c r="A3540" s="25" t="s">
        <v>2115</v>
      </c>
      <c r="B3540" s="25"/>
      <c r="C3540" s="37">
        <v>3.5</v>
      </c>
      <c r="D3540" s="166" t="s">
        <v>2116</v>
      </c>
    </row>
    <row r="3541" spans="1:4">
      <c r="A3541" s="25" t="s">
        <v>5348</v>
      </c>
      <c r="B3541" s="25"/>
      <c r="C3541" s="37">
        <v>3</v>
      </c>
      <c r="D3541" s="38">
        <v>9789953867434</v>
      </c>
    </row>
    <row r="3542" spans="1:4">
      <c r="A3542" s="25" t="s">
        <v>6433</v>
      </c>
      <c r="B3542" s="25"/>
      <c r="C3542" s="37">
        <v>3</v>
      </c>
      <c r="D3542" s="38">
        <v>9789953867441</v>
      </c>
    </row>
    <row r="3543" spans="1:4">
      <c r="A3543" s="25" t="s">
        <v>5349</v>
      </c>
      <c r="B3543" s="25"/>
      <c r="C3543" s="37">
        <v>3</v>
      </c>
      <c r="D3543" s="38">
        <v>9789953867427</v>
      </c>
    </row>
    <row r="3544" spans="1:4">
      <c r="A3544" s="25" t="s">
        <v>5350</v>
      </c>
      <c r="B3544" s="25"/>
      <c r="C3544" s="37">
        <v>3</v>
      </c>
      <c r="D3544" s="38">
        <v>9789953867410</v>
      </c>
    </row>
    <row r="3545" spans="1:4">
      <c r="A3545" s="231" t="s">
        <v>4840</v>
      </c>
      <c r="B3545" s="231"/>
      <c r="C3545" s="231"/>
      <c r="D3545" s="231"/>
    </row>
    <row r="3546" spans="1:4">
      <c r="A3546" s="25" t="s">
        <v>2117</v>
      </c>
      <c r="B3546" s="25"/>
      <c r="C3546" s="37">
        <v>2.75</v>
      </c>
      <c r="D3546" s="166">
        <v>9953338043</v>
      </c>
    </row>
    <row r="3547" spans="1:4">
      <c r="A3547" s="25" t="s">
        <v>2118</v>
      </c>
      <c r="B3547" s="25"/>
      <c r="C3547" s="37">
        <v>2.75</v>
      </c>
      <c r="D3547" s="166">
        <v>9953338051</v>
      </c>
    </row>
    <row r="3548" spans="1:4">
      <c r="A3548" s="25" t="s">
        <v>2119</v>
      </c>
      <c r="B3548" s="25"/>
      <c r="C3548" s="37">
        <v>2.75</v>
      </c>
      <c r="D3548" s="166" t="s">
        <v>2120</v>
      </c>
    </row>
    <row r="3549" spans="1:4">
      <c r="A3549" s="25" t="s">
        <v>2121</v>
      </c>
      <c r="B3549" s="25"/>
      <c r="C3549" s="37">
        <v>2.75</v>
      </c>
      <c r="D3549" s="166">
        <v>9953338078</v>
      </c>
    </row>
    <row r="3550" spans="1:4">
      <c r="A3550" s="25" t="s">
        <v>2122</v>
      </c>
      <c r="B3550" s="25"/>
      <c r="C3550" s="37">
        <v>2.75</v>
      </c>
      <c r="D3550" s="166">
        <v>9953338086</v>
      </c>
    </row>
    <row r="3551" spans="1:4">
      <c r="A3551" s="25" t="s">
        <v>2123</v>
      </c>
      <c r="B3551" s="25"/>
      <c r="C3551" s="37">
        <v>2.75</v>
      </c>
      <c r="D3551" s="166">
        <v>9953338418</v>
      </c>
    </row>
    <row r="3552" spans="1:4">
      <c r="A3552" s="25" t="s">
        <v>2124</v>
      </c>
      <c r="B3552" s="25"/>
      <c r="C3552" s="37">
        <v>2.75</v>
      </c>
      <c r="D3552" s="166">
        <v>9953338426</v>
      </c>
    </row>
    <row r="3553" spans="1:4">
      <c r="A3553" s="25" t="s">
        <v>2125</v>
      </c>
      <c r="B3553" s="25"/>
      <c r="C3553" s="37">
        <v>2.75</v>
      </c>
      <c r="D3553" s="166">
        <v>9953338434</v>
      </c>
    </row>
    <row r="3554" spans="1:4">
      <c r="A3554" s="25" t="s">
        <v>2126</v>
      </c>
      <c r="B3554" s="25"/>
      <c r="C3554" s="37">
        <v>2.75</v>
      </c>
      <c r="D3554" s="166">
        <v>9789953863795</v>
      </c>
    </row>
    <row r="3555" spans="1:4">
      <c r="A3555" s="25" t="s">
        <v>2127</v>
      </c>
      <c r="B3555" s="25"/>
      <c r="C3555" s="37">
        <v>2.75</v>
      </c>
      <c r="D3555" s="166">
        <v>9789953863788</v>
      </c>
    </row>
    <row r="3556" spans="1:4">
      <c r="A3556" s="25" t="s">
        <v>2128</v>
      </c>
      <c r="B3556" s="25"/>
      <c r="C3556" s="37">
        <v>2.75</v>
      </c>
      <c r="D3556" s="166">
        <v>9789953863801</v>
      </c>
    </row>
    <row r="3557" spans="1:4">
      <c r="A3557" s="25" t="s">
        <v>2129</v>
      </c>
      <c r="B3557" s="25"/>
      <c r="C3557" s="37">
        <v>2.75</v>
      </c>
      <c r="D3557" s="166">
        <v>9789953863771</v>
      </c>
    </row>
    <row r="3558" spans="1:4">
      <c r="A3558" s="231" t="s">
        <v>6434</v>
      </c>
      <c r="B3558" s="231"/>
      <c r="C3558" s="231"/>
      <c r="D3558" s="231"/>
    </row>
    <row r="3559" spans="1:4">
      <c r="A3559" s="25" t="s">
        <v>2130</v>
      </c>
      <c r="B3559" s="25"/>
      <c r="C3559" s="37">
        <v>3.25</v>
      </c>
      <c r="D3559" s="166">
        <v>9789953864440</v>
      </c>
    </row>
    <row r="3560" spans="1:4">
      <c r="A3560" s="25" t="s">
        <v>2131</v>
      </c>
      <c r="B3560" s="25"/>
      <c r="C3560" s="37">
        <v>3.25</v>
      </c>
      <c r="D3560" s="166">
        <v>9789953864464</v>
      </c>
    </row>
    <row r="3561" spans="1:4">
      <c r="A3561" s="25" t="s">
        <v>2132</v>
      </c>
      <c r="B3561" s="25"/>
      <c r="C3561" s="37">
        <v>3.25</v>
      </c>
      <c r="D3561" s="166">
        <v>9789953864471</v>
      </c>
    </row>
    <row r="3562" spans="1:4">
      <c r="A3562" s="25" t="s">
        <v>7460</v>
      </c>
      <c r="B3562" s="25"/>
      <c r="C3562" s="37">
        <v>3.25</v>
      </c>
      <c r="D3562" s="166">
        <v>9789953864488</v>
      </c>
    </row>
    <row r="3563" spans="1:4">
      <c r="A3563" s="25" t="s">
        <v>6435</v>
      </c>
      <c r="B3563" s="25"/>
      <c r="C3563" s="37">
        <v>3.25</v>
      </c>
      <c r="D3563" s="166">
        <v>9789953864495</v>
      </c>
    </row>
    <row r="3564" spans="1:4" s="19" customFormat="1">
      <c r="A3564" s="25" t="s">
        <v>6436</v>
      </c>
      <c r="B3564" s="25"/>
      <c r="C3564" s="37">
        <v>3.25</v>
      </c>
      <c r="D3564" s="166">
        <v>9789953864501</v>
      </c>
    </row>
    <row r="3565" spans="1:4" s="19" customFormat="1">
      <c r="A3565" s="25" t="s">
        <v>2133</v>
      </c>
      <c r="B3565" s="25"/>
      <c r="C3565" s="37">
        <v>3.25</v>
      </c>
      <c r="D3565" s="166">
        <v>9789953864525</v>
      </c>
    </row>
    <row r="3566" spans="1:4" s="19" customFormat="1">
      <c r="A3566" s="25" t="s">
        <v>2134</v>
      </c>
      <c r="B3566" s="25"/>
      <c r="C3566" s="37">
        <v>3.25</v>
      </c>
      <c r="D3566" s="166">
        <v>9789953864518</v>
      </c>
    </row>
    <row r="3567" spans="1:4" s="19" customFormat="1">
      <c r="A3567" s="101" t="s">
        <v>7780</v>
      </c>
      <c r="B3567" s="101"/>
      <c r="C3567" s="102"/>
      <c r="D3567" s="177"/>
    </row>
    <row r="3568" spans="1:4" s="19" customFormat="1">
      <c r="A3568" s="25" t="s">
        <v>7781</v>
      </c>
      <c r="B3568" s="25"/>
      <c r="C3568" s="37">
        <v>4</v>
      </c>
      <c r="D3568" s="166">
        <v>9786144227039</v>
      </c>
    </row>
    <row r="3569" spans="1:4" s="19" customFormat="1">
      <c r="A3569" s="25" t="s">
        <v>7782</v>
      </c>
      <c r="B3569" s="25"/>
      <c r="C3569" s="37">
        <v>4</v>
      </c>
      <c r="D3569" s="166">
        <v>9786144227046</v>
      </c>
    </row>
    <row r="3570" spans="1:4" s="19" customFormat="1">
      <c r="A3570" s="25" t="s">
        <v>7783</v>
      </c>
      <c r="B3570" s="25"/>
      <c r="C3570" s="37">
        <v>4</v>
      </c>
      <c r="D3570" s="166">
        <v>9786144227060</v>
      </c>
    </row>
    <row r="3571" spans="1:4" s="19" customFormat="1">
      <c r="A3571" s="25" t="s">
        <v>7784</v>
      </c>
      <c r="B3571" s="25"/>
      <c r="C3571" s="37">
        <v>4</v>
      </c>
      <c r="D3571" s="166">
        <v>9786144227053</v>
      </c>
    </row>
    <row r="3572" spans="1:4" s="19" customFormat="1">
      <c r="A3572" s="101" t="s">
        <v>7785</v>
      </c>
      <c r="B3572" s="101"/>
      <c r="C3572" s="102"/>
      <c r="D3572" s="177"/>
    </row>
    <row r="3573" spans="1:4" s="19" customFormat="1">
      <c r="A3573" s="25" t="s">
        <v>7786</v>
      </c>
      <c r="B3573" s="25"/>
      <c r="C3573" s="37">
        <v>4</v>
      </c>
      <c r="D3573" s="166">
        <v>9786144227152</v>
      </c>
    </row>
    <row r="3574" spans="1:4" s="15" customFormat="1">
      <c r="A3574" s="25" t="s">
        <v>7787</v>
      </c>
      <c r="B3574" s="25"/>
      <c r="C3574" s="37">
        <v>4</v>
      </c>
      <c r="D3574" s="166">
        <v>9786144227169</v>
      </c>
    </row>
    <row r="3575" spans="1:4" s="15" customFormat="1">
      <c r="A3575" s="25" t="s">
        <v>7788</v>
      </c>
      <c r="B3575" s="25"/>
      <c r="C3575" s="37">
        <v>4</v>
      </c>
      <c r="D3575" s="166">
        <v>9786144227183</v>
      </c>
    </row>
    <row r="3576" spans="1:4" s="15" customFormat="1">
      <c r="A3576" s="25" t="s">
        <v>7789</v>
      </c>
      <c r="B3576" s="25"/>
      <c r="C3576" s="37">
        <v>4</v>
      </c>
      <c r="D3576" s="166">
        <v>9786144227176</v>
      </c>
    </row>
    <row r="3577" spans="1:4" s="15" customFormat="1">
      <c r="A3577" s="295" t="s">
        <v>5745</v>
      </c>
      <c r="B3577" s="295"/>
      <c r="C3577" s="295"/>
      <c r="D3577" s="295"/>
    </row>
    <row r="3578" spans="1:4" s="15" customFormat="1">
      <c r="A3578" s="73" t="s">
        <v>5746</v>
      </c>
      <c r="B3578" s="24"/>
      <c r="C3578" s="36">
        <v>5</v>
      </c>
      <c r="D3578" s="171">
        <v>9786144221846</v>
      </c>
    </row>
    <row r="3579" spans="1:4">
      <c r="A3579" s="73" t="s">
        <v>5747</v>
      </c>
      <c r="B3579" s="24"/>
      <c r="C3579" s="36">
        <v>5</v>
      </c>
      <c r="D3579" s="171">
        <v>9786144221853</v>
      </c>
    </row>
    <row r="3580" spans="1:4">
      <c r="A3580" s="73" t="s">
        <v>6437</v>
      </c>
      <c r="B3580" s="24"/>
      <c r="C3580" s="36">
        <v>5</v>
      </c>
      <c r="D3580" s="171">
        <v>9786144221860</v>
      </c>
    </row>
    <row r="3581" spans="1:4" s="19" customFormat="1">
      <c r="A3581" s="73" t="s">
        <v>6438</v>
      </c>
      <c r="B3581" s="24"/>
      <c r="C3581" s="36">
        <v>5</v>
      </c>
      <c r="D3581" s="171">
        <v>9786144221877</v>
      </c>
    </row>
    <row r="3582" spans="1:4" s="19" customFormat="1">
      <c r="A3582" s="73" t="s">
        <v>7840</v>
      </c>
      <c r="B3582" s="24"/>
      <c r="C3582" s="36"/>
      <c r="D3582" s="171"/>
    </row>
    <row r="3583" spans="1:4" s="19" customFormat="1">
      <c r="A3583" s="73" t="s">
        <v>7841</v>
      </c>
      <c r="B3583" s="24"/>
      <c r="C3583" s="36">
        <v>3.5</v>
      </c>
      <c r="D3583" s="171">
        <v>9786144227640</v>
      </c>
    </row>
    <row r="3584" spans="1:4" s="19" customFormat="1">
      <c r="A3584" s="73" t="s">
        <v>7842</v>
      </c>
      <c r="B3584" s="24"/>
      <c r="C3584" s="36">
        <v>3.5</v>
      </c>
      <c r="D3584" s="171">
        <v>9786144227567</v>
      </c>
    </row>
    <row r="3585" spans="1:4" s="19" customFormat="1" ht="15" customHeight="1">
      <c r="A3585" s="73" t="s">
        <v>7843</v>
      </c>
      <c r="B3585" s="24"/>
      <c r="C3585" s="36">
        <v>3.5</v>
      </c>
      <c r="D3585" s="171">
        <v>9786144227664</v>
      </c>
    </row>
    <row r="3586" spans="1:4" s="19" customFormat="1" ht="15" customHeight="1">
      <c r="A3586" s="223" t="s">
        <v>8242</v>
      </c>
      <c r="B3586" s="147"/>
      <c r="C3586" s="148"/>
      <c r="D3586" s="183"/>
    </row>
    <row r="3587" spans="1:4" s="19" customFormat="1" ht="15" customHeight="1">
      <c r="A3587" s="73" t="s">
        <v>8243</v>
      </c>
      <c r="B3587" s="24"/>
      <c r="C3587" s="224">
        <v>6</v>
      </c>
      <c r="D3587" s="172">
        <v>9786140501379</v>
      </c>
    </row>
    <row r="3588" spans="1:4" s="19" customFormat="1" ht="15" customHeight="1">
      <c r="A3588" s="73" t="s">
        <v>8244</v>
      </c>
      <c r="B3588" s="24"/>
      <c r="C3588" s="36">
        <v>6</v>
      </c>
      <c r="D3588" s="171">
        <v>9786140501409</v>
      </c>
    </row>
    <row r="3589" spans="1:4" s="19" customFormat="1" ht="15" customHeight="1">
      <c r="A3589" s="73" t="s">
        <v>8245</v>
      </c>
      <c r="B3589" s="24"/>
      <c r="C3589" s="36">
        <v>6</v>
      </c>
      <c r="D3589" s="171">
        <v>9786140501393</v>
      </c>
    </row>
    <row r="3590" spans="1:4" s="19" customFormat="1" ht="15" customHeight="1">
      <c r="A3590" s="73" t="s">
        <v>8246</v>
      </c>
      <c r="B3590" s="24"/>
      <c r="C3590" s="36">
        <v>6</v>
      </c>
      <c r="D3590" s="171">
        <v>9786140501386</v>
      </c>
    </row>
    <row r="3591" spans="1:4" s="19" customFormat="1" ht="15" customHeight="1">
      <c r="A3591" s="223" t="s">
        <v>8247</v>
      </c>
      <c r="B3591" s="147"/>
      <c r="C3591" s="148"/>
      <c r="D3591" s="183"/>
    </row>
    <row r="3592" spans="1:4" s="19" customFormat="1">
      <c r="A3592" s="73" t="s">
        <v>8248</v>
      </c>
      <c r="B3592" s="24"/>
      <c r="C3592" s="36">
        <v>8</v>
      </c>
      <c r="D3592" s="171">
        <v>9786140501324</v>
      </c>
    </row>
    <row r="3593" spans="1:4" s="19" customFormat="1">
      <c r="A3593" s="73" t="s">
        <v>8249</v>
      </c>
      <c r="B3593" s="24"/>
      <c r="C3593" s="36">
        <v>8</v>
      </c>
      <c r="D3593" s="171">
        <v>9786140501300</v>
      </c>
    </row>
    <row r="3594" spans="1:4" s="19" customFormat="1">
      <c r="A3594" s="73" t="s">
        <v>8250</v>
      </c>
      <c r="B3594" s="24"/>
      <c r="C3594" s="36">
        <v>8</v>
      </c>
      <c r="D3594" s="171">
        <v>9786140501331</v>
      </c>
    </row>
    <row r="3595" spans="1:4" s="19" customFormat="1">
      <c r="A3595" s="73" t="s">
        <v>8251</v>
      </c>
      <c r="B3595" s="24"/>
      <c r="C3595" s="36">
        <v>8</v>
      </c>
      <c r="D3595" s="171">
        <v>9786140501317</v>
      </c>
    </row>
    <row r="3596" spans="1:4" s="19" customFormat="1">
      <c r="A3596" s="73" t="s">
        <v>8252</v>
      </c>
      <c r="B3596" s="24"/>
      <c r="C3596" s="36">
        <v>8</v>
      </c>
      <c r="D3596" s="171">
        <v>9786140501294</v>
      </c>
    </row>
    <row r="3597" spans="1:4" s="19" customFormat="1">
      <c r="A3597" s="158" t="s">
        <v>7921</v>
      </c>
      <c r="B3597" s="147"/>
      <c r="C3597" s="148"/>
      <c r="D3597" s="183"/>
    </row>
    <row r="3598" spans="1:4" s="19" customFormat="1">
      <c r="A3598" s="73" t="s">
        <v>7922</v>
      </c>
      <c r="B3598" s="24"/>
      <c r="C3598" s="36">
        <v>3</v>
      </c>
      <c r="D3598" s="171">
        <v>9786144228463</v>
      </c>
    </row>
    <row r="3599" spans="1:4" s="19" customFormat="1">
      <c r="A3599" s="73" t="s">
        <v>7923</v>
      </c>
      <c r="B3599" s="24"/>
      <c r="C3599" s="36">
        <v>3</v>
      </c>
      <c r="D3599" s="171">
        <v>9786144228487</v>
      </c>
    </row>
    <row r="3600" spans="1:4" s="19" customFormat="1">
      <c r="A3600" s="73" t="s">
        <v>7924</v>
      </c>
      <c r="B3600" s="24"/>
      <c r="C3600" s="36">
        <v>3</v>
      </c>
      <c r="D3600" s="171">
        <v>9786144228470</v>
      </c>
    </row>
    <row r="3601" spans="1:4">
      <c r="A3601" s="73" t="s">
        <v>7925</v>
      </c>
      <c r="B3601" s="24"/>
      <c r="C3601" s="36">
        <v>3</v>
      </c>
      <c r="D3601" s="171">
        <v>9786144228494</v>
      </c>
    </row>
    <row r="3602" spans="1:4">
      <c r="A3602" s="231" t="s">
        <v>4841</v>
      </c>
      <c r="B3602" s="231"/>
      <c r="C3602" s="231"/>
      <c r="D3602" s="231"/>
    </row>
    <row r="3603" spans="1:4">
      <c r="A3603" s="25" t="s">
        <v>1508</v>
      </c>
      <c r="B3603" s="25"/>
      <c r="C3603" s="37">
        <v>14</v>
      </c>
      <c r="D3603" s="166">
        <v>9789953864532</v>
      </c>
    </row>
    <row r="3604" spans="1:4">
      <c r="A3604" s="25" t="s">
        <v>4271</v>
      </c>
      <c r="B3604" s="25"/>
      <c r="C3604" s="37">
        <v>14</v>
      </c>
      <c r="D3604" s="166">
        <v>9789953864549</v>
      </c>
    </row>
    <row r="3605" spans="1:4">
      <c r="A3605" s="25" t="s">
        <v>1517</v>
      </c>
      <c r="B3605" s="25"/>
      <c r="C3605" s="37">
        <v>14</v>
      </c>
      <c r="D3605" s="166">
        <v>9789953866659</v>
      </c>
    </row>
    <row r="3606" spans="1:4">
      <c r="A3606" s="25" t="s">
        <v>4274</v>
      </c>
      <c r="B3606" s="25"/>
      <c r="C3606" s="37">
        <v>14</v>
      </c>
      <c r="D3606" s="166">
        <v>9789953866802</v>
      </c>
    </row>
    <row r="3607" spans="1:4">
      <c r="A3607" s="25" t="s">
        <v>5318</v>
      </c>
      <c r="B3607" s="25"/>
      <c r="C3607" s="37">
        <v>14</v>
      </c>
      <c r="D3607" s="166">
        <v>9789953866796</v>
      </c>
    </row>
    <row r="3608" spans="1:4">
      <c r="A3608" s="25" t="s">
        <v>5587</v>
      </c>
      <c r="B3608" s="25"/>
      <c r="C3608" s="37">
        <v>14</v>
      </c>
      <c r="D3608" s="166">
        <v>9789953869254</v>
      </c>
    </row>
    <row r="3609" spans="1:4">
      <c r="A3609" s="25" t="s">
        <v>5588</v>
      </c>
      <c r="B3609" s="25"/>
      <c r="C3609" s="37">
        <v>14</v>
      </c>
      <c r="D3609" s="166">
        <v>9789953869230</v>
      </c>
    </row>
    <row r="3610" spans="1:4">
      <c r="A3610" s="25" t="s">
        <v>4275</v>
      </c>
      <c r="B3610" s="25"/>
      <c r="C3610" s="37">
        <v>14</v>
      </c>
      <c r="D3610" s="166">
        <v>9789953869261</v>
      </c>
    </row>
    <row r="3611" spans="1:4">
      <c r="A3611" s="25" t="s">
        <v>5589</v>
      </c>
      <c r="B3611" s="25"/>
      <c r="C3611" s="37">
        <v>14</v>
      </c>
      <c r="D3611" s="166">
        <v>9789953869247</v>
      </c>
    </row>
    <row r="3612" spans="1:4">
      <c r="A3612" s="231" t="s">
        <v>4842</v>
      </c>
      <c r="B3612" s="231"/>
      <c r="C3612" s="231"/>
      <c r="D3612" s="231"/>
    </row>
    <row r="3613" spans="1:4">
      <c r="A3613" s="25" t="s">
        <v>2135</v>
      </c>
      <c r="B3613" s="25"/>
      <c r="C3613" s="37">
        <v>5.5</v>
      </c>
      <c r="D3613" s="166">
        <v>9953338663</v>
      </c>
    </row>
    <row r="3614" spans="1:4">
      <c r="A3614" s="25" t="s">
        <v>2136</v>
      </c>
      <c r="B3614" s="25"/>
      <c r="C3614" s="37">
        <v>5.5</v>
      </c>
      <c r="D3614" s="166" t="s">
        <v>2137</v>
      </c>
    </row>
    <row r="3615" spans="1:4">
      <c r="A3615" s="25" t="s">
        <v>2138</v>
      </c>
      <c r="B3615" s="25"/>
      <c r="C3615" s="37">
        <v>5.5</v>
      </c>
      <c r="D3615" s="166">
        <v>9953338671</v>
      </c>
    </row>
    <row r="3616" spans="1:4">
      <c r="A3616" s="25" t="s">
        <v>2139</v>
      </c>
      <c r="B3616" s="25"/>
      <c r="C3616" s="37">
        <v>5.5</v>
      </c>
      <c r="D3616" s="166">
        <v>9953338701</v>
      </c>
    </row>
    <row r="3617" spans="1:4">
      <c r="A3617" s="25" t="s">
        <v>7133</v>
      </c>
      <c r="B3617" s="25"/>
      <c r="C3617" s="37">
        <v>5.5</v>
      </c>
      <c r="D3617" s="166" t="s">
        <v>2140</v>
      </c>
    </row>
    <row r="3618" spans="1:4">
      <c r="A3618" s="25" t="s">
        <v>7134</v>
      </c>
      <c r="B3618" s="25"/>
      <c r="C3618" s="37">
        <v>5.5</v>
      </c>
      <c r="D3618" s="166">
        <v>9953338647</v>
      </c>
    </row>
    <row r="3619" spans="1:4">
      <c r="A3619" s="25" t="s">
        <v>2141</v>
      </c>
      <c r="B3619" s="25"/>
      <c r="C3619" s="37">
        <v>5.5</v>
      </c>
      <c r="D3619" s="166">
        <v>9953338655</v>
      </c>
    </row>
    <row r="3620" spans="1:4">
      <c r="A3620" s="25" t="s">
        <v>2142</v>
      </c>
      <c r="B3620" s="25"/>
      <c r="C3620" s="37">
        <v>5.5</v>
      </c>
      <c r="D3620" s="166">
        <v>9953338698</v>
      </c>
    </row>
    <row r="3621" spans="1:4">
      <c r="A3621" s="231" t="s">
        <v>6234</v>
      </c>
      <c r="B3621" s="231"/>
      <c r="C3621" s="231"/>
      <c r="D3621" s="231"/>
    </row>
    <row r="3622" spans="1:4">
      <c r="A3622" s="25" t="s">
        <v>1742</v>
      </c>
      <c r="B3622" s="25"/>
      <c r="C3622" s="37">
        <v>7</v>
      </c>
      <c r="D3622" s="166">
        <v>9789953866307</v>
      </c>
    </row>
    <row r="3623" spans="1:4">
      <c r="A3623" s="25" t="s">
        <v>2143</v>
      </c>
      <c r="B3623" s="25"/>
      <c r="C3623" s="37">
        <v>7</v>
      </c>
      <c r="D3623" s="166">
        <v>9789953866369</v>
      </c>
    </row>
    <row r="3624" spans="1:4">
      <c r="A3624" s="25" t="s">
        <v>2144</v>
      </c>
      <c r="B3624" s="25"/>
      <c r="C3624" s="37">
        <v>7</v>
      </c>
      <c r="D3624" s="166">
        <v>9789953866345</v>
      </c>
    </row>
    <row r="3625" spans="1:4">
      <c r="A3625" s="25" t="s">
        <v>1809</v>
      </c>
      <c r="B3625" s="25"/>
      <c r="C3625" s="37">
        <v>7</v>
      </c>
      <c r="D3625" s="166">
        <v>9789953866321</v>
      </c>
    </row>
    <row r="3626" spans="1:4">
      <c r="A3626" s="25" t="s">
        <v>1665</v>
      </c>
      <c r="B3626" s="25"/>
      <c r="C3626" s="37">
        <v>7</v>
      </c>
      <c r="D3626" s="166">
        <v>9789953866352</v>
      </c>
    </row>
    <row r="3627" spans="1:4">
      <c r="A3627" s="25" t="s">
        <v>1693</v>
      </c>
      <c r="B3627" s="25"/>
      <c r="C3627" s="37">
        <v>7</v>
      </c>
      <c r="D3627" s="166">
        <v>9789953866338</v>
      </c>
    </row>
    <row r="3628" spans="1:4">
      <c r="A3628" s="25" t="s">
        <v>2145</v>
      </c>
      <c r="B3628" s="25"/>
      <c r="C3628" s="37">
        <v>7</v>
      </c>
      <c r="D3628" s="166">
        <v>9789953866291</v>
      </c>
    </row>
    <row r="3629" spans="1:4">
      <c r="A3629" s="25" t="s">
        <v>2146</v>
      </c>
      <c r="B3629" s="25"/>
      <c r="C3629" s="37">
        <v>7</v>
      </c>
      <c r="D3629" s="166">
        <v>9789953866314</v>
      </c>
    </row>
    <row r="3630" spans="1:4">
      <c r="A3630" s="231" t="s">
        <v>5674</v>
      </c>
      <c r="B3630" s="231"/>
      <c r="C3630" s="231"/>
      <c r="D3630" s="231"/>
    </row>
    <row r="3631" spans="1:4">
      <c r="A3631" s="25" t="s">
        <v>2147</v>
      </c>
      <c r="B3631" s="25"/>
      <c r="C3631" s="37">
        <v>15</v>
      </c>
      <c r="D3631" s="166">
        <v>9789953865195</v>
      </c>
    </row>
    <row r="3632" spans="1:4">
      <c r="A3632" s="25" t="s">
        <v>2148</v>
      </c>
      <c r="B3632" s="25"/>
      <c r="C3632" s="37">
        <v>15</v>
      </c>
      <c r="D3632" s="166">
        <v>9789953865096</v>
      </c>
    </row>
    <row r="3633" spans="1:4">
      <c r="A3633" s="25" t="s">
        <v>2149</v>
      </c>
      <c r="B3633" s="25"/>
      <c r="C3633" s="37">
        <v>15</v>
      </c>
      <c r="D3633" s="166">
        <v>9789953865188</v>
      </c>
    </row>
    <row r="3634" spans="1:4">
      <c r="A3634" s="25" t="s">
        <v>5392</v>
      </c>
      <c r="B3634" s="25"/>
      <c r="C3634" s="37">
        <v>15</v>
      </c>
      <c r="D3634" s="166">
        <v>9789953867564</v>
      </c>
    </row>
    <row r="3635" spans="1:4">
      <c r="A3635" s="25" t="s">
        <v>5393</v>
      </c>
      <c r="B3635" s="25"/>
      <c r="C3635" s="37">
        <v>15</v>
      </c>
      <c r="D3635" s="166">
        <v>9789953867557</v>
      </c>
    </row>
    <row r="3636" spans="1:4">
      <c r="A3636" s="25" t="s">
        <v>6439</v>
      </c>
      <c r="B3636" s="25"/>
      <c r="C3636" s="37">
        <v>20</v>
      </c>
      <c r="D3636" s="166">
        <v>9789953869322</v>
      </c>
    </row>
    <row r="3637" spans="1:4" s="13" customFormat="1">
      <c r="A3637" s="25" t="s">
        <v>5570</v>
      </c>
      <c r="B3637" s="25"/>
      <c r="C3637" s="37">
        <v>15</v>
      </c>
      <c r="D3637" s="166">
        <v>9789953869315</v>
      </c>
    </row>
    <row r="3638" spans="1:4" s="19" customFormat="1">
      <c r="A3638" s="25" t="s">
        <v>5571</v>
      </c>
      <c r="B3638" s="25"/>
      <c r="C3638" s="37">
        <v>15</v>
      </c>
      <c r="D3638" s="166">
        <v>9789953869360</v>
      </c>
    </row>
    <row r="3639" spans="1:4" s="19" customFormat="1">
      <c r="A3639" s="25" t="s">
        <v>5675</v>
      </c>
      <c r="B3639" s="25"/>
      <c r="C3639" s="37">
        <v>15</v>
      </c>
      <c r="D3639" s="166">
        <v>9786144221501</v>
      </c>
    </row>
    <row r="3640" spans="1:4" s="19" customFormat="1">
      <c r="A3640" s="25" t="s">
        <v>6440</v>
      </c>
      <c r="B3640" s="25"/>
      <c r="C3640" s="37">
        <v>22</v>
      </c>
      <c r="D3640" s="166">
        <v>9786144221723</v>
      </c>
    </row>
    <row r="3641" spans="1:4" s="19" customFormat="1">
      <c r="A3641" s="101" t="s">
        <v>7565</v>
      </c>
      <c r="B3641" s="101"/>
      <c r="C3641" s="102"/>
      <c r="D3641" s="177"/>
    </row>
    <row r="3642" spans="1:4" s="19" customFormat="1">
      <c r="A3642" s="25" t="s">
        <v>7563</v>
      </c>
      <c r="B3642" s="25"/>
      <c r="C3642" s="37">
        <v>19</v>
      </c>
      <c r="D3642" s="166">
        <v>9786144224953</v>
      </c>
    </row>
    <row r="3643" spans="1:4" s="19" customFormat="1">
      <c r="A3643" s="25" t="s">
        <v>7564</v>
      </c>
      <c r="B3643" s="25"/>
      <c r="C3643" s="37">
        <v>17</v>
      </c>
      <c r="D3643" s="166">
        <v>9786144224946</v>
      </c>
    </row>
    <row r="3644" spans="1:4" s="19" customFormat="1">
      <c r="A3644" s="25" t="s">
        <v>7574</v>
      </c>
      <c r="B3644" s="25"/>
      <c r="C3644" s="37">
        <v>17</v>
      </c>
      <c r="D3644" s="166">
        <v>9786144224960</v>
      </c>
    </row>
    <row r="3645" spans="1:4" s="19" customFormat="1">
      <c r="A3645" s="25" t="s">
        <v>7575</v>
      </c>
      <c r="B3645" s="25"/>
      <c r="C3645" s="37">
        <v>19</v>
      </c>
      <c r="D3645" s="166">
        <v>9786144225530</v>
      </c>
    </row>
    <row r="3646" spans="1:4" s="19" customFormat="1">
      <c r="A3646" s="25" t="s">
        <v>7598</v>
      </c>
      <c r="B3646" s="25"/>
      <c r="C3646" s="37">
        <v>19</v>
      </c>
      <c r="D3646" s="166">
        <v>9786144225561</v>
      </c>
    </row>
    <row r="3647" spans="1:4" s="19" customFormat="1">
      <c r="A3647" s="25" t="s">
        <v>7734</v>
      </c>
      <c r="B3647" s="25"/>
      <c r="C3647" s="37">
        <v>20</v>
      </c>
      <c r="D3647" s="166">
        <v>9786144226858</v>
      </c>
    </row>
    <row r="3648" spans="1:4" s="19" customFormat="1">
      <c r="A3648" s="125" t="s">
        <v>7755</v>
      </c>
      <c r="B3648" s="126"/>
      <c r="C3648" s="127"/>
      <c r="D3648" s="191"/>
    </row>
    <row r="3649" spans="1:4" s="19" customFormat="1">
      <c r="A3649" s="128" t="s">
        <v>7756</v>
      </c>
      <c r="B3649" s="129"/>
      <c r="C3649" s="143">
        <v>20</v>
      </c>
      <c r="D3649" s="173">
        <v>9786144226902</v>
      </c>
    </row>
    <row r="3650" spans="1:4" s="19" customFormat="1">
      <c r="A3650" s="125" t="s">
        <v>7568</v>
      </c>
      <c r="B3650" s="126"/>
      <c r="C3650" s="127"/>
      <c r="D3650" s="191"/>
    </row>
    <row r="3651" spans="1:4" s="19" customFormat="1">
      <c r="A3651" s="128" t="s">
        <v>7569</v>
      </c>
      <c r="B3651" s="25"/>
      <c r="C3651" s="37">
        <v>32</v>
      </c>
      <c r="D3651" s="166">
        <v>9786144225479</v>
      </c>
    </row>
    <row r="3652" spans="1:4" s="19" customFormat="1">
      <c r="A3652" s="128" t="s">
        <v>7570</v>
      </c>
      <c r="B3652" s="25"/>
      <c r="C3652" s="37">
        <v>38</v>
      </c>
      <c r="D3652" s="166">
        <v>9786144225486</v>
      </c>
    </row>
    <row r="3653" spans="1:4" s="19" customFormat="1">
      <c r="A3653" s="128" t="s">
        <v>7607</v>
      </c>
      <c r="B3653" s="25"/>
      <c r="C3653" s="37">
        <v>36</v>
      </c>
      <c r="D3653" s="166">
        <v>9786144225837</v>
      </c>
    </row>
    <row r="3654" spans="1:4" s="19" customFormat="1">
      <c r="A3654" s="128" t="s">
        <v>7608</v>
      </c>
      <c r="B3654" s="25"/>
      <c r="C3654" s="37">
        <v>35</v>
      </c>
      <c r="D3654" s="166">
        <v>9786144225820</v>
      </c>
    </row>
    <row r="3655" spans="1:4">
      <c r="A3655" s="25" t="s">
        <v>7623</v>
      </c>
      <c r="B3655" s="25"/>
      <c r="C3655" s="37">
        <v>30</v>
      </c>
      <c r="D3655" s="166">
        <v>9786144226391</v>
      </c>
    </row>
    <row r="3656" spans="1:4">
      <c r="A3656" s="25" t="s">
        <v>7737</v>
      </c>
      <c r="B3656" s="25"/>
      <c r="C3656" s="37">
        <v>38</v>
      </c>
      <c r="D3656" s="166">
        <v>9786144224403</v>
      </c>
    </row>
    <row r="3657" spans="1:4" s="19" customFormat="1">
      <c r="A3657" s="25" t="s">
        <v>7738</v>
      </c>
      <c r="B3657" s="25"/>
      <c r="C3657" s="37">
        <v>45</v>
      </c>
      <c r="D3657" s="166">
        <v>9786144223505</v>
      </c>
    </row>
    <row r="3658" spans="1:4" s="19" customFormat="1">
      <c r="A3658" s="25" t="s">
        <v>7839</v>
      </c>
      <c r="B3658" s="25"/>
      <c r="C3658" s="37">
        <v>30</v>
      </c>
      <c r="D3658" s="166">
        <v>9786144227701</v>
      </c>
    </row>
    <row r="3659" spans="1:4" s="19" customFormat="1">
      <c r="A3659" s="25" t="s">
        <v>7861</v>
      </c>
      <c r="B3659" s="25"/>
      <c r="C3659" s="37">
        <v>30</v>
      </c>
      <c r="D3659" s="166">
        <v>9789771615293</v>
      </c>
    </row>
    <row r="3660" spans="1:4" s="19" customFormat="1">
      <c r="A3660" s="25" t="s">
        <v>7862</v>
      </c>
      <c r="B3660" s="25"/>
      <c r="C3660" s="37">
        <v>50</v>
      </c>
      <c r="D3660" s="166">
        <v>9789771614739</v>
      </c>
    </row>
    <row r="3661" spans="1:4" s="19" customFormat="1">
      <c r="A3661" s="25" t="s">
        <v>7863</v>
      </c>
      <c r="B3661" s="25"/>
      <c r="C3661" s="37">
        <v>35</v>
      </c>
      <c r="D3661" s="166">
        <v>9789771614722</v>
      </c>
    </row>
    <row r="3662" spans="1:4" s="19" customFormat="1">
      <c r="A3662" s="25" t="s">
        <v>7919</v>
      </c>
      <c r="B3662" s="25"/>
      <c r="C3662" s="37">
        <v>30</v>
      </c>
      <c r="D3662" s="166">
        <v>9789771615309</v>
      </c>
    </row>
    <row r="3663" spans="1:4">
      <c r="A3663" s="25" t="s">
        <v>7920</v>
      </c>
      <c r="B3663" s="25"/>
      <c r="C3663" s="37">
        <v>40</v>
      </c>
      <c r="D3663" s="166">
        <v>9789771615477</v>
      </c>
    </row>
    <row r="3664" spans="1:4" s="19" customFormat="1">
      <c r="A3664" s="25" t="s">
        <v>7932</v>
      </c>
      <c r="B3664" s="25"/>
      <c r="C3664" s="37">
        <v>14</v>
      </c>
      <c r="D3664" s="166">
        <v>9789771615484</v>
      </c>
    </row>
    <row r="3665" spans="1:4" s="19" customFormat="1">
      <c r="A3665" s="25" t="s">
        <v>7955</v>
      </c>
      <c r="B3665" s="25"/>
      <c r="C3665" s="37">
        <v>35</v>
      </c>
      <c r="D3665" s="166">
        <v>9789771615668</v>
      </c>
    </row>
    <row r="3666" spans="1:4" s="19" customFormat="1">
      <c r="A3666" s="25" t="s">
        <v>8062</v>
      </c>
      <c r="B3666" s="25"/>
      <c r="C3666" s="37">
        <v>32</v>
      </c>
      <c r="D3666" s="166">
        <v>9789771615859</v>
      </c>
    </row>
    <row r="3667" spans="1:4">
      <c r="A3667" s="302" t="s">
        <v>4843</v>
      </c>
      <c r="B3667" s="303"/>
      <c r="C3667" s="303"/>
      <c r="D3667" s="304"/>
    </row>
    <row r="3668" spans="1:4">
      <c r="A3668" s="305" t="s">
        <v>2150</v>
      </c>
      <c r="B3668" s="306"/>
      <c r="C3668" s="306"/>
      <c r="D3668" s="307"/>
    </row>
    <row r="3669" spans="1:4">
      <c r="A3669" s="25"/>
      <c r="B3669" s="31" t="s">
        <v>2151</v>
      </c>
      <c r="C3669" s="37">
        <v>3.5</v>
      </c>
      <c r="D3669" s="166" t="s">
        <v>2152</v>
      </c>
    </row>
    <row r="3670" spans="1:4">
      <c r="A3670" s="25"/>
      <c r="B3670" s="31" t="s">
        <v>2153</v>
      </c>
      <c r="C3670" s="37">
        <v>3.5</v>
      </c>
      <c r="D3670" s="166" t="s">
        <v>2154</v>
      </c>
    </row>
    <row r="3671" spans="1:4">
      <c r="A3671" s="25"/>
      <c r="B3671" s="31" t="s">
        <v>2155</v>
      </c>
      <c r="C3671" s="37">
        <v>3.5</v>
      </c>
      <c r="D3671" s="166" t="s">
        <v>2156</v>
      </c>
    </row>
    <row r="3672" spans="1:4">
      <c r="A3672" s="25"/>
      <c r="B3672" s="31" t="s">
        <v>2157</v>
      </c>
      <c r="C3672" s="37">
        <v>3.5</v>
      </c>
      <c r="D3672" s="166" t="s">
        <v>2158</v>
      </c>
    </row>
    <row r="3673" spans="1:4">
      <c r="A3673" s="25"/>
      <c r="B3673" s="31" t="s">
        <v>2159</v>
      </c>
      <c r="C3673" s="37">
        <v>3.5</v>
      </c>
      <c r="D3673" s="166" t="s">
        <v>2160</v>
      </c>
    </row>
    <row r="3674" spans="1:4">
      <c r="A3674" s="25"/>
      <c r="B3674" s="31" t="s">
        <v>2161</v>
      </c>
      <c r="C3674" s="37">
        <v>3.5</v>
      </c>
      <c r="D3674" s="166" t="s">
        <v>2162</v>
      </c>
    </row>
    <row r="3675" spans="1:4">
      <c r="A3675" s="25"/>
      <c r="B3675" s="31" t="s">
        <v>2163</v>
      </c>
      <c r="C3675" s="37">
        <v>3.5</v>
      </c>
      <c r="D3675" s="166" t="s">
        <v>2164</v>
      </c>
    </row>
    <row r="3676" spans="1:4">
      <c r="A3676" s="25"/>
      <c r="B3676" s="31" t="s">
        <v>2165</v>
      </c>
      <c r="C3676" s="37">
        <v>3.5</v>
      </c>
      <c r="D3676" s="166" t="s">
        <v>2166</v>
      </c>
    </row>
    <row r="3677" spans="1:4">
      <c r="A3677" s="305" t="s">
        <v>4727</v>
      </c>
      <c r="B3677" s="306"/>
      <c r="C3677" s="306"/>
      <c r="D3677" s="307"/>
    </row>
    <row r="3678" spans="1:4">
      <c r="A3678" s="25"/>
      <c r="B3678" s="31" t="s">
        <v>2167</v>
      </c>
      <c r="C3678" s="37">
        <v>3.5</v>
      </c>
      <c r="D3678" s="166" t="s">
        <v>2168</v>
      </c>
    </row>
    <row r="3679" spans="1:4">
      <c r="A3679" s="25"/>
      <c r="B3679" s="31" t="s">
        <v>2169</v>
      </c>
      <c r="C3679" s="37">
        <v>3.5</v>
      </c>
      <c r="D3679" s="166" t="s">
        <v>2170</v>
      </c>
    </row>
    <row r="3680" spans="1:4">
      <c r="A3680" s="25"/>
      <c r="B3680" s="31" t="s">
        <v>2171</v>
      </c>
      <c r="C3680" s="37">
        <v>3.5</v>
      </c>
      <c r="D3680" s="166" t="s">
        <v>2172</v>
      </c>
    </row>
    <row r="3681" spans="1:4">
      <c r="A3681" s="25"/>
      <c r="B3681" s="31" t="s">
        <v>2173</v>
      </c>
      <c r="C3681" s="37">
        <v>3.5</v>
      </c>
      <c r="D3681" s="166" t="s">
        <v>2174</v>
      </c>
    </row>
    <row r="3682" spans="1:4">
      <c r="A3682" s="25"/>
      <c r="B3682" s="31" t="s">
        <v>2175</v>
      </c>
      <c r="C3682" s="37">
        <v>3.5</v>
      </c>
      <c r="D3682" s="166" t="s">
        <v>2176</v>
      </c>
    </row>
    <row r="3683" spans="1:4">
      <c r="A3683" s="25"/>
      <c r="B3683" s="31" t="s">
        <v>2177</v>
      </c>
      <c r="C3683" s="37">
        <v>3.5</v>
      </c>
      <c r="D3683" s="166" t="s">
        <v>2178</v>
      </c>
    </row>
    <row r="3684" spans="1:4">
      <c r="A3684" s="25"/>
      <c r="B3684" s="31" t="s">
        <v>2179</v>
      </c>
      <c r="C3684" s="37">
        <v>3.5</v>
      </c>
      <c r="D3684" s="166" t="s">
        <v>2180</v>
      </c>
    </row>
    <row r="3685" spans="1:4">
      <c r="A3685" s="25"/>
      <c r="B3685" s="31" t="s">
        <v>2181</v>
      </c>
      <c r="C3685" s="37">
        <v>3.5</v>
      </c>
      <c r="D3685" s="166" t="s">
        <v>2182</v>
      </c>
    </row>
    <row r="3686" spans="1:4">
      <c r="A3686" s="25"/>
      <c r="B3686" s="31" t="s">
        <v>2183</v>
      </c>
      <c r="C3686" s="37">
        <v>3.5</v>
      </c>
      <c r="D3686" s="166" t="s">
        <v>2184</v>
      </c>
    </row>
    <row r="3687" spans="1:4">
      <c r="A3687" s="25"/>
      <c r="B3687" s="31" t="s">
        <v>2185</v>
      </c>
      <c r="C3687" s="37">
        <v>3.5</v>
      </c>
      <c r="D3687" s="166" t="s">
        <v>2186</v>
      </c>
    </row>
    <row r="3688" spans="1:4">
      <c r="A3688" s="25"/>
      <c r="B3688" s="31" t="s">
        <v>2187</v>
      </c>
      <c r="C3688" s="37">
        <v>3.5</v>
      </c>
      <c r="D3688" s="166" t="s">
        <v>2188</v>
      </c>
    </row>
    <row r="3689" spans="1:4">
      <c r="A3689" s="25"/>
      <c r="B3689" s="31" t="s">
        <v>2189</v>
      </c>
      <c r="C3689" s="37">
        <v>3.5</v>
      </c>
      <c r="D3689" s="166" t="s">
        <v>2190</v>
      </c>
    </row>
    <row r="3690" spans="1:4">
      <c r="A3690" s="25"/>
      <c r="B3690" s="31" t="s">
        <v>2191</v>
      </c>
      <c r="C3690" s="37">
        <v>3.5</v>
      </c>
      <c r="D3690" s="166" t="s">
        <v>2192</v>
      </c>
    </row>
    <row r="3691" spans="1:4">
      <c r="A3691" s="25"/>
      <c r="B3691" s="31" t="s">
        <v>2193</v>
      </c>
      <c r="C3691" s="37">
        <v>3.5</v>
      </c>
      <c r="D3691" s="166" t="s">
        <v>2194</v>
      </c>
    </row>
    <row r="3692" spans="1:4">
      <c r="A3692" s="25"/>
      <c r="B3692" s="31" t="s">
        <v>2195</v>
      </c>
      <c r="C3692" s="37">
        <v>3.5</v>
      </c>
      <c r="D3692" s="166" t="s">
        <v>2196</v>
      </c>
    </row>
    <row r="3693" spans="1:4">
      <c r="A3693" s="25"/>
      <c r="B3693" s="31" t="s">
        <v>2197</v>
      </c>
      <c r="C3693" s="37">
        <v>3.5</v>
      </c>
      <c r="D3693" s="166" t="s">
        <v>2198</v>
      </c>
    </row>
    <row r="3694" spans="1:4">
      <c r="A3694" s="25"/>
      <c r="B3694" s="31" t="s">
        <v>2199</v>
      </c>
      <c r="C3694" s="37">
        <v>3.5</v>
      </c>
      <c r="D3694" s="166" t="s">
        <v>2200</v>
      </c>
    </row>
    <row r="3695" spans="1:4">
      <c r="A3695" s="25"/>
      <c r="B3695" s="31" t="s">
        <v>2201</v>
      </c>
      <c r="C3695" s="37">
        <v>3.5</v>
      </c>
      <c r="D3695" s="166" t="s">
        <v>2202</v>
      </c>
    </row>
    <row r="3696" spans="1:4">
      <c r="A3696" s="25"/>
      <c r="B3696" s="31" t="s">
        <v>2203</v>
      </c>
      <c r="C3696" s="37">
        <v>3.5</v>
      </c>
      <c r="D3696" s="166" t="s">
        <v>2204</v>
      </c>
    </row>
    <row r="3697" spans="1:4">
      <c r="A3697" s="25"/>
      <c r="B3697" s="31" t="s">
        <v>2205</v>
      </c>
      <c r="C3697" s="37">
        <v>3.5</v>
      </c>
      <c r="D3697" s="166" t="s">
        <v>2206</v>
      </c>
    </row>
    <row r="3698" spans="1:4">
      <c r="A3698" s="25"/>
      <c r="B3698" s="31" t="s">
        <v>2207</v>
      </c>
      <c r="C3698" s="37">
        <v>3.5</v>
      </c>
      <c r="D3698" s="166" t="s">
        <v>2208</v>
      </c>
    </row>
    <row r="3699" spans="1:4">
      <c r="A3699" s="25"/>
      <c r="B3699" s="31" t="s">
        <v>2209</v>
      </c>
      <c r="C3699" s="37">
        <v>3.5</v>
      </c>
      <c r="D3699" s="166" t="s">
        <v>2210</v>
      </c>
    </row>
    <row r="3700" spans="1:4">
      <c r="A3700" s="25"/>
      <c r="B3700" s="31" t="s">
        <v>2211</v>
      </c>
      <c r="C3700" s="37">
        <v>3.5</v>
      </c>
      <c r="D3700" s="166" t="s">
        <v>2212</v>
      </c>
    </row>
    <row r="3701" spans="1:4">
      <c r="A3701" s="25"/>
      <c r="B3701" s="31" t="s">
        <v>2213</v>
      </c>
      <c r="C3701" s="37">
        <v>3.5</v>
      </c>
      <c r="D3701" s="166" t="s">
        <v>2214</v>
      </c>
    </row>
    <row r="3702" spans="1:4">
      <c r="A3702" s="25"/>
      <c r="B3702" s="31" t="s">
        <v>2215</v>
      </c>
      <c r="C3702" s="37">
        <v>3.5</v>
      </c>
      <c r="D3702" s="166" t="s">
        <v>2216</v>
      </c>
    </row>
    <row r="3703" spans="1:4">
      <c r="A3703" s="25"/>
      <c r="B3703" s="31" t="s">
        <v>2217</v>
      </c>
      <c r="C3703" s="37">
        <v>3.5</v>
      </c>
      <c r="D3703" s="166" t="s">
        <v>2218</v>
      </c>
    </row>
    <row r="3704" spans="1:4">
      <c r="A3704" s="25"/>
      <c r="B3704" s="31" t="s">
        <v>2219</v>
      </c>
      <c r="C3704" s="37">
        <v>3.5</v>
      </c>
      <c r="D3704" s="166" t="s">
        <v>2220</v>
      </c>
    </row>
    <row r="3705" spans="1:4">
      <c r="A3705" s="25"/>
      <c r="B3705" s="31" t="s">
        <v>2221</v>
      </c>
      <c r="C3705" s="37">
        <v>3.5</v>
      </c>
      <c r="D3705" s="166" t="s">
        <v>2222</v>
      </c>
    </row>
    <row r="3706" spans="1:4">
      <c r="A3706" s="25"/>
      <c r="B3706" s="31" t="s">
        <v>2223</v>
      </c>
      <c r="C3706" s="37">
        <v>3.5</v>
      </c>
      <c r="D3706" s="166" t="s">
        <v>2224</v>
      </c>
    </row>
    <row r="3707" spans="1:4">
      <c r="A3707" s="25"/>
      <c r="B3707" s="31" t="s">
        <v>2225</v>
      </c>
      <c r="C3707" s="37">
        <v>3.5</v>
      </c>
      <c r="D3707" s="166" t="s">
        <v>2226</v>
      </c>
    </row>
    <row r="3708" spans="1:4">
      <c r="A3708" s="25"/>
      <c r="B3708" s="31" t="s">
        <v>2227</v>
      </c>
      <c r="C3708" s="37">
        <v>3.5</v>
      </c>
      <c r="D3708" s="166" t="s">
        <v>2228</v>
      </c>
    </row>
    <row r="3709" spans="1:4">
      <c r="A3709" s="25"/>
      <c r="B3709" s="31" t="s">
        <v>2229</v>
      </c>
      <c r="C3709" s="37">
        <v>3.5</v>
      </c>
      <c r="D3709" s="166" t="s">
        <v>2230</v>
      </c>
    </row>
    <row r="3710" spans="1:4">
      <c r="A3710" s="25"/>
      <c r="B3710" s="31" t="s">
        <v>2231</v>
      </c>
      <c r="C3710" s="37">
        <v>3.5</v>
      </c>
      <c r="D3710" s="166" t="s">
        <v>2232</v>
      </c>
    </row>
    <row r="3711" spans="1:4">
      <c r="A3711" s="25"/>
      <c r="B3711" s="31" t="s">
        <v>2233</v>
      </c>
      <c r="C3711" s="37">
        <v>3.5</v>
      </c>
      <c r="D3711" s="166" t="s">
        <v>2234</v>
      </c>
    </row>
    <row r="3712" spans="1:4">
      <c r="A3712" s="25"/>
      <c r="B3712" s="31" t="s">
        <v>2235</v>
      </c>
      <c r="C3712" s="37">
        <v>3.5</v>
      </c>
      <c r="D3712" s="166" t="s">
        <v>2236</v>
      </c>
    </row>
    <row r="3713" spans="1:4">
      <c r="A3713" s="25"/>
      <c r="B3713" s="31" t="s">
        <v>2237</v>
      </c>
      <c r="C3713" s="37">
        <v>3.5</v>
      </c>
      <c r="D3713" s="166" t="s">
        <v>2238</v>
      </c>
    </row>
    <row r="3714" spans="1:4">
      <c r="A3714" s="25"/>
      <c r="B3714" s="31" t="s">
        <v>2239</v>
      </c>
      <c r="C3714" s="37">
        <v>3.5</v>
      </c>
      <c r="D3714" s="166" t="s">
        <v>2240</v>
      </c>
    </row>
    <row r="3715" spans="1:4">
      <c r="A3715" s="25"/>
      <c r="B3715" s="31" t="s">
        <v>2241</v>
      </c>
      <c r="C3715" s="37">
        <v>3.5</v>
      </c>
      <c r="D3715" s="166" t="s">
        <v>2242</v>
      </c>
    </row>
    <row r="3716" spans="1:4">
      <c r="A3716" s="305" t="s">
        <v>4717</v>
      </c>
      <c r="B3716" s="306"/>
      <c r="C3716" s="306"/>
      <c r="D3716" s="307"/>
    </row>
    <row r="3717" spans="1:4">
      <c r="A3717" s="26"/>
      <c r="B3717" s="31" t="s">
        <v>2243</v>
      </c>
      <c r="C3717" s="37">
        <v>3.5</v>
      </c>
      <c r="D3717" s="166" t="s">
        <v>2244</v>
      </c>
    </row>
    <row r="3718" spans="1:4">
      <c r="A3718" s="26"/>
      <c r="B3718" s="31" t="s">
        <v>2245</v>
      </c>
      <c r="C3718" s="37">
        <v>3.5</v>
      </c>
      <c r="D3718" s="166" t="s">
        <v>2246</v>
      </c>
    </row>
    <row r="3719" spans="1:4">
      <c r="A3719" s="26"/>
      <c r="B3719" s="31" t="s">
        <v>2247</v>
      </c>
      <c r="C3719" s="37">
        <v>3.5</v>
      </c>
      <c r="D3719" s="166" t="s">
        <v>2248</v>
      </c>
    </row>
    <row r="3720" spans="1:4">
      <c r="A3720" s="26"/>
      <c r="B3720" s="31" t="s">
        <v>2249</v>
      </c>
      <c r="C3720" s="37">
        <v>3.5</v>
      </c>
      <c r="D3720" s="166" t="s">
        <v>2250</v>
      </c>
    </row>
    <row r="3721" spans="1:4">
      <c r="A3721" s="26"/>
      <c r="B3721" s="31" t="s">
        <v>2251</v>
      </c>
      <c r="C3721" s="37">
        <v>3.5</v>
      </c>
      <c r="D3721" s="166" t="s">
        <v>2252</v>
      </c>
    </row>
    <row r="3722" spans="1:4">
      <c r="A3722" s="26"/>
      <c r="B3722" s="31" t="s">
        <v>2253</v>
      </c>
      <c r="C3722" s="37">
        <v>3.5</v>
      </c>
      <c r="D3722" s="166" t="s">
        <v>2254</v>
      </c>
    </row>
    <row r="3723" spans="1:4">
      <c r="A3723" s="26"/>
      <c r="B3723" s="31" t="s">
        <v>2255</v>
      </c>
      <c r="C3723" s="37">
        <v>3.5</v>
      </c>
      <c r="D3723" s="166" t="s">
        <v>2256</v>
      </c>
    </row>
    <row r="3724" spans="1:4">
      <c r="A3724" s="26"/>
      <c r="B3724" s="31" t="s">
        <v>2257</v>
      </c>
      <c r="C3724" s="37">
        <v>3.5</v>
      </c>
      <c r="D3724" s="166" t="s">
        <v>2258</v>
      </c>
    </row>
    <row r="3725" spans="1:4">
      <c r="A3725" s="26"/>
      <c r="B3725" s="31" t="s">
        <v>2259</v>
      </c>
      <c r="C3725" s="37">
        <v>3.5</v>
      </c>
      <c r="D3725" s="166" t="s">
        <v>2260</v>
      </c>
    </row>
    <row r="3726" spans="1:4">
      <c r="A3726" s="26"/>
      <c r="B3726" s="31" t="s">
        <v>2261</v>
      </c>
      <c r="C3726" s="37">
        <v>3.5</v>
      </c>
      <c r="D3726" s="166" t="s">
        <v>2262</v>
      </c>
    </row>
    <row r="3727" spans="1:4">
      <c r="A3727" s="26"/>
      <c r="B3727" s="31" t="s">
        <v>2263</v>
      </c>
      <c r="C3727" s="37">
        <v>3.5</v>
      </c>
      <c r="D3727" s="166" t="s">
        <v>2264</v>
      </c>
    </row>
    <row r="3728" spans="1:4">
      <c r="A3728" s="26"/>
      <c r="B3728" s="31" t="s">
        <v>2265</v>
      </c>
      <c r="C3728" s="37">
        <v>3.5</v>
      </c>
      <c r="D3728" s="166" t="s">
        <v>2266</v>
      </c>
    </row>
    <row r="3729" spans="1:4">
      <c r="A3729" s="26"/>
      <c r="B3729" s="31" t="s">
        <v>2267</v>
      </c>
      <c r="C3729" s="37">
        <v>3.5</v>
      </c>
      <c r="D3729" s="166" t="s">
        <v>2268</v>
      </c>
    </row>
    <row r="3730" spans="1:4">
      <c r="A3730" s="26"/>
      <c r="B3730" s="31" t="s">
        <v>2269</v>
      </c>
      <c r="C3730" s="37">
        <v>3.5</v>
      </c>
      <c r="D3730" s="166" t="s">
        <v>2270</v>
      </c>
    </row>
    <row r="3731" spans="1:4">
      <c r="A3731" s="26"/>
      <c r="B3731" s="31" t="s">
        <v>2271</v>
      </c>
      <c r="C3731" s="37">
        <v>3.5</v>
      </c>
      <c r="D3731" s="166" t="s">
        <v>2272</v>
      </c>
    </row>
    <row r="3732" spans="1:4">
      <c r="A3732" s="26"/>
      <c r="B3732" s="31" t="s">
        <v>2273</v>
      </c>
      <c r="C3732" s="37">
        <v>3.5</v>
      </c>
      <c r="D3732" s="166" t="s">
        <v>2274</v>
      </c>
    </row>
    <row r="3733" spans="1:4">
      <c r="A3733" s="26"/>
      <c r="B3733" s="31" t="s">
        <v>2275</v>
      </c>
      <c r="C3733" s="37">
        <v>3.5</v>
      </c>
      <c r="D3733" s="166" t="s">
        <v>2276</v>
      </c>
    </row>
    <row r="3734" spans="1:4">
      <c r="A3734" s="26"/>
      <c r="B3734" s="31" t="s">
        <v>2277</v>
      </c>
      <c r="C3734" s="37">
        <v>3.5</v>
      </c>
      <c r="D3734" s="166" t="s">
        <v>2278</v>
      </c>
    </row>
    <row r="3735" spans="1:4">
      <c r="A3735" s="26"/>
      <c r="B3735" s="31" t="s">
        <v>2279</v>
      </c>
      <c r="C3735" s="37">
        <v>3.5</v>
      </c>
      <c r="D3735" s="166" t="s">
        <v>2280</v>
      </c>
    </row>
    <row r="3736" spans="1:4">
      <c r="A3736" s="26"/>
      <c r="B3736" s="31" t="s">
        <v>2281</v>
      </c>
      <c r="C3736" s="37">
        <v>3.5</v>
      </c>
      <c r="D3736" s="166" t="s">
        <v>2282</v>
      </c>
    </row>
    <row r="3737" spans="1:4">
      <c r="A3737" s="283" t="s">
        <v>4844</v>
      </c>
      <c r="B3737" s="283"/>
      <c r="C3737" s="283"/>
      <c r="D3737" s="283"/>
    </row>
    <row r="3738" spans="1:4">
      <c r="A3738" s="305" t="s">
        <v>4717</v>
      </c>
      <c r="B3738" s="306"/>
      <c r="C3738" s="306"/>
      <c r="D3738" s="307"/>
    </row>
    <row r="3739" spans="1:4">
      <c r="A3739" s="26"/>
      <c r="B3739" s="31" t="s">
        <v>2283</v>
      </c>
      <c r="C3739" s="37">
        <v>3.5</v>
      </c>
      <c r="D3739" s="166" t="s">
        <v>2284</v>
      </c>
    </row>
    <row r="3740" spans="1:4">
      <c r="A3740" s="26"/>
      <c r="B3740" s="31" t="s">
        <v>2285</v>
      </c>
      <c r="C3740" s="37">
        <v>3.5</v>
      </c>
      <c r="D3740" s="166" t="s">
        <v>2286</v>
      </c>
    </row>
    <row r="3741" spans="1:4">
      <c r="A3741" s="26"/>
      <c r="B3741" s="31" t="s">
        <v>2287</v>
      </c>
      <c r="C3741" s="37">
        <v>3.5</v>
      </c>
      <c r="D3741" s="166" t="s">
        <v>2288</v>
      </c>
    </row>
    <row r="3742" spans="1:4">
      <c r="A3742" s="26"/>
      <c r="B3742" s="31" t="s">
        <v>2289</v>
      </c>
      <c r="C3742" s="37">
        <v>3.5</v>
      </c>
      <c r="D3742" s="166" t="s">
        <v>2290</v>
      </c>
    </row>
    <row r="3743" spans="1:4">
      <c r="A3743" s="26"/>
      <c r="B3743" s="31" t="s">
        <v>2291</v>
      </c>
      <c r="C3743" s="37">
        <v>3.5</v>
      </c>
      <c r="D3743" s="166" t="s">
        <v>2292</v>
      </c>
    </row>
    <row r="3744" spans="1:4">
      <c r="A3744" s="26"/>
      <c r="B3744" s="31" t="s">
        <v>2293</v>
      </c>
      <c r="C3744" s="37">
        <v>3.5</v>
      </c>
      <c r="D3744" s="166" t="s">
        <v>2294</v>
      </c>
    </row>
    <row r="3745" spans="1:4">
      <c r="A3745" s="26"/>
      <c r="B3745" s="31" t="s">
        <v>2295</v>
      </c>
      <c r="C3745" s="37">
        <v>3.5</v>
      </c>
      <c r="D3745" s="166" t="s">
        <v>2296</v>
      </c>
    </row>
    <row r="3746" spans="1:4">
      <c r="A3746" s="26"/>
      <c r="B3746" s="31" t="s">
        <v>2297</v>
      </c>
      <c r="C3746" s="37">
        <v>3.5</v>
      </c>
      <c r="D3746" s="166" t="s">
        <v>2298</v>
      </c>
    </row>
    <row r="3747" spans="1:4">
      <c r="A3747" s="26"/>
      <c r="B3747" s="31" t="s">
        <v>2299</v>
      </c>
      <c r="C3747" s="37">
        <v>3.5</v>
      </c>
      <c r="D3747" s="166" t="s">
        <v>2300</v>
      </c>
    </row>
    <row r="3748" spans="1:4">
      <c r="A3748" s="26"/>
      <c r="B3748" s="31" t="s">
        <v>2301</v>
      </c>
      <c r="C3748" s="37">
        <v>3.5</v>
      </c>
      <c r="D3748" s="166" t="s">
        <v>2302</v>
      </c>
    </row>
    <row r="3749" spans="1:4">
      <c r="A3749" s="26"/>
      <c r="B3749" s="31" t="s">
        <v>2303</v>
      </c>
      <c r="C3749" s="37">
        <v>3.5</v>
      </c>
      <c r="D3749" s="166" t="s">
        <v>2304</v>
      </c>
    </row>
    <row r="3750" spans="1:4">
      <c r="A3750" s="26"/>
      <c r="B3750" s="31" t="s">
        <v>2305</v>
      </c>
      <c r="C3750" s="37">
        <v>3.5</v>
      </c>
      <c r="D3750" s="166" t="s">
        <v>2306</v>
      </c>
    </row>
    <row r="3751" spans="1:4">
      <c r="A3751" s="305" t="s">
        <v>4726</v>
      </c>
      <c r="B3751" s="306"/>
      <c r="C3751" s="306"/>
      <c r="D3751" s="307"/>
    </row>
    <row r="3752" spans="1:4">
      <c r="A3752" s="25"/>
      <c r="B3752" s="31" t="s">
        <v>2307</v>
      </c>
      <c r="C3752" s="37">
        <v>4.5</v>
      </c>
      <c r="D3752" s="166" t="s">
        <v>2308</v>
      </c>
    </row>
    <row r="3753" spans="1:4">
      <c r="A3753" s="25"/>
      <c r="B3753" s="31" t="s">
        <v>2309</v>
      </c>
      <c r="C3753" s="37">
        <v>4.5</v>
      </c>
      <c r="D3753" s="166" t="s">
        <v>2310</v>
      </c>
    </row>
    <row r="3754" spans="1:4">
      <c r="A3754" s="25"/>
      <c r="B3754" s="31" t="s">
        <v>2311</v>
      </c>
      <c r="C3754" s="37">
        <v>4.5</v>
      </c>
      <c r="D3754" s="166" t="s">
        <v>2312</v>
      </c>
    </row>
    <row r="3755" spans="1:4">
      <c r="A3755" s="25"/>
      <c r="B3755" s="31" t="s">
        <v>2313</v>
      </c>
      <c r="C3755" s="37">
        <v>4.5</v>
      </c>
      <c r="D3755" s="166" t="s">
        <v>2314</v>
      </c>
    </row>
    <row r="3756" spans="1:4">
      <c r="A3756" s="261" t="s">
        <v>4845</v>
      </c>
      <c r="B3756" s="261"/>
      <c r="C3756" s="261"/>
      <c r="D3756" s="261"/>
    </row>
    <row r="3757" spans="1:4">
      <c r="A3757" s="26"/>
      <c r="B3757" s="31" t="s">
        <v>2315</v>
      </c>
      <c r="C3757" s="37">
        <v>3.5</v>
      </c>
      <c r="D3757" s="166">
        <v>9953105596</v>
      </c>
    </row>
    <row r="3758" spans="1:4">
      <c r="A3758" s="26"/>
      <c r="B3758" s="31" t="s">
        <v>1264</v>
      </c>
      <c r="C3758" s="37">
        <v>3.5</v>
      </c>
      <c r="D3758" s="166">
        <v>9953105561</v>
      </c>
    </row>
    <row r="3759" spans="1:4">
      <c r="A3759" s="26"/>
      <c r="B3759" s="31" t="s">
        <v>2316</v>
      </c>
      <c r="C3759" s="37">
        <v>3.5</v>
      </c>
      <c r="D3759" s="166" t="s">
        <v>1262</v>
      </c>
    </row>
    <row r="3760" spans="1:4">
      <c r="A3760" s="26"/>
      <c r="B3760" s="31" t="s">
        <v>1265</v>
      </c>
      <c r="C3760" s="37">
        <v>3.5</v>
      </c>
      <c r="D3760" s="166">
        <v>9953105588</v>
      </c>
    </row>
    <row r="3761" spans="1:4">
      <c r="A3761" s="261" t="s">
        <v>4846</v>
      </c>
      <c r="B3761" s="261"/>
      <c r="C3761" s="261"/>
      <c r="D3761" s="261"/>
    </row>
    <row r="3762" spans="1:4">
      <c r="A3762" s="25"/>
      <c r="B3762" s="31" t="s">
        <v>1254</v>
      </c>
      <c r="C3762" s="37">
        <v>6</v>
      </c>
      <c r="D3762" s="166" t="s">
        <v>2317</v>
      </c>
    </row>
    <row r="3763" spans="1:4">
      <c r="A3763" s="25"/>
      <c r="B3763" s="31" t="s">
        <v>1251</v>
      </c>
      <c r="C3763" s="37">
        <v>6</v>
      </c>
      <c r="D3763" s="166" t="s">
        <v>2318</v>
      </c>
    </row>
    <row r="3764" spans="1:4">
      <c r="A3764" s="25"/>
      <c r="B3764" s="31" t="s">
        <v>1235</v>
      </c>
      <c r="C3764" s="37">
        <v>6</v>
      </c>
      <c r="D3764" s="166" t="s">
        <v>2319</v>
      </c>
    </row>
    <row r="3765" spans="1:4">
      <c r="A3765" s="25"/>
      <c r="B3765" s="31" t="s">
        <v>1249</v>
      </c>
      <c r="C3765" s="37">
        <v>6</v>
      </c>
      <c r="D3765" s="166" t="s">
        <v>2320</v>
      </c>
    </row>
    <row r="3766" spans="1:4">
      <c r="A3766" s="25"/>
      <c r="B3766" s="31" t="s">
        <v>1242</v>
      </c>
      <c r="C3766" s="37">
        <v>6</v>
      </c>
      <c r="D3766" s="166" t="s">
        <v>2321</v>
      </c>
    </row>
    <row r="3767" spans="1:4">
      <c r="A3767" s="25"/>
      <c r="B3767" s="31" t="s">
        <v>1248</v>
      </c>
      <c r="C3767" s="37">
        <v>6</v>
      </c>
      <c r="D3767" s="166" t="s">
        <v>2322</v>
      </c>
    </row>
    <row r="3768" spans="1:4">
      <c r="A3768" s="25"/>
      <c r="B3768" s="31" t="s">
        <v>1252</v>
      </c>
      <c r="C3768" s="37">
        <v>6</v>
      </c>
      <c r="D3768" s="166" t="s">
        <v>2323</v>
      </c>
    </row>
    <row r="3769" spans="1:4">
      <c r="A3769" s="25"/>
      <c r="B3769" s="31" t="s">
        <v>1250</v>
      </c>
      <c r="C3769" s="37">
        <v>6</v>
      </c>
      <c r="D3769" s="166" t="s">
        <v>2324</v>
      </c>
    </row>
    <row r="3770" spans="1:4">
      <c r="A3770" s="25"/>
      <c r="B3770" s="31" t="s">
        <v>1256</v>
      </c>
      <c r="C3770" s="37">
        <v>6</v>
      </c>
      <c r="D3770" s="166" t="s">
        <v>2325</v>
      </c>
    </row>
    <row r="3771" spans="1:4">
      <c r="A3771" s="25"/>
      <c r="B3771" s="31" t="s">
        <v>1245</v>
      </c>
      <c r="C3771" s="37">
        <v>6</v>
      </c>
      <c r="D3771" s="166" t="s">
        <v>2326</v>
      </c>
    </row>
    <row r="3772" spans="1:4">
      <c r="A3772" s="25"/>
      <c r="B3772" s="31" t="s">
        <v>1240</v>
      </c>
      <c r="C3772" s="37">
        <v>6</v>
      </c>
      <c r="D3772" s="166" t="s">
        <v>2327</v>
      </c>
    </row>
    <row r="3773" spans="1:4">
      <c r="A3773" s="25"/>
      <c r="B3773" s="31" t="s">
        <v>1237</v>
      </c>
      <c r="C3773" s="37">
        <v>6</v>
      </c>
      <c r="D3773" s="166" t="s">
        <v>2328</v>
      </c>
    </row>
    <row r="3774" spans="1:4">
      <c r="A3774" s="25"/>
      <c r="B3774" s="31" t="s">
        <v>1238</v>
      </c>
      <c r="C3774" s="37">
        <v>6</v>
      </c>
      <c r="D3774" s="166" t="s">
        <v>2329</v>
      </c>
    </row>
    <row r="3775" spans="1:4">
      <c r="A3775" s="25"/>
      <c r="B3775" s="31" t="s">
        <v>2330</v>
      </c>
      <c r="C3775" s="37">
        <v>6</v>
      </c>
      <c r="D3775" s="166" t="s">
        <v>2331</v>
      </c>
    </row>
    <row r="3776" spans="1:4">
      <c r="A3776" s="25"/>
      <c r="B3776" s="31" t="s">
        <v>1234</v>
      </c>
      <c r="C3776" s="37">
        <v>6</v>
      </c>
      <c r="D3776" s="166" t="s">
        <v>2332</v>
      </c>
    </row>
    <row r="3777" spans="1:4">
      <c r="A3777" s="25"/>
      <c r="B3777" s="31" t="s">
        <v>1255</v>
      </c>
      <c r="C3777" s="37">
        <v>6</v>
      </c>
      <c r="D3777" s="166" t="s">
        <v>2333</v>
      </c>
    </row>
    <row r="3778" spans="1:4">
      <c r="A3778" s="25"/>
      <c r="B3778" s="31" t="s">
        <v>1243</v>
      </c>
      <c r="C3778" s="37">
        <v>6</v>
      </c>
      <c r="D3778" s="166" t="s">
        <v>2334</v>
      </c>
    </row>
    <row r="3779" spans="1:4">
      <c r="A3779" s="25"/>
      <c r="B3779" s="31" t="s">
        <v>1241</v>
      </c>
      <c r="C3779" s="37">
        <v>6</v>
      </c>
      <c r="D3779" s="166" t="s">
        <v>2335</v>
      </c>
    </row>
    <row r="3780" spans="1:4">
      <c r="A3780" s="25"/>
      <c r="B3780" s="31" t="s">
        <v>2301</v>
      </c>
      <c r="C3780" s="37">
        <v>6</v>
      </c>
      <c r="D3780" s="166" t="s">
        <v>2336</v>
      </c>
    </row>
    <row r="3781" spans="1:4">
      <c r="A3781" s="25"/>
      <c r="B3781" s="31" t="s">
        <v>2303</v>
      </c>
      <c r="C3781" s="37">
        <v>6</v>
      </c>
      <c r="D3781" s="166" t="s">
        <v>2337</v>
      </c>
    </row>
    <row r="3782" spans="1:4">
      <c r="A3782" s="261" t="s">
        <v>4847</v>
      </c>
      <c r="B3782" s="261"/>
      <c r="C3782" s="261"/>
      <c r="D3782" s="261"/>
    </row>
    <row r="3783" spans="1:4">
      <c r="A3783" s="25"/>
      <c r="B3783" s="31" t="s">
        <v>2338</v>
      </c>
      <c r="C3783" s="37">
        <v>3.5</v>
      </c>
      <c r="D3783" s="166" t="s">
        <v>2339</v>
      </c>
    </row>
    <row r="3784" spans="1:4">
      <c r="A3784" s="25"/>
      <c r="B3784" s="31" t="s">
        <v>2340</v>
      </c>
      <c r="C3784" s="37">
        <v>3.5</v>
      </c>
      <c r="D3784" s="166" t="s">
        <v>2341</v>
      </c>
    </row>
    <row r="3785" spans="1:4">
      <c r="A3785" s="261" t="s">
        <v>4848</v>
      </c>
      <c r="B3785" s="261"/>
      <c r="C3785" s="261"/>
      <c r="D3785" s="261"/>
    </row>
    <row r="3786" spans="1:4">
      <c r="A3786" s="25"/>
      <c r="B3786" s="31" t="s">
        <v>6441</v>
      </c>
      <c r="C3786" s="37">
        <v>5.5</v>
      </c>
      <c r="D3786" s="166" t="s">
        <v>2342</v>
      </c>
    </row>
    <row r="3787" spans="1:4">
      <c r="A3787" s="25"/>
      <c r="B3787" s="31" t="s">
        <v>2343</v>
      </c>
      <c r="C3787" s="37">
        <v>5.5</v>
      </c>
      <c r="D3787" s="166" t="s">
        <v>2344</v>
      </c>
    </row>
    <row r="3788" spans="1:4">
      <c r="A3788" s="25"/>
      <c r="B3788" s="31" t="s">
        <v>2345</v>
      </c>
      <c r="C3788" s="37">
        <v>5.5</v>
      </c>
      <c r="D3788" s="166" t="s">
        <v>2346</v>
      </c>
    </row>
    <row r="3789" spans="1:4">
      <c r="A3789" s="25"/>
      <c r="B3789" s="31" t="s">
        <v>2347</v>
      </c>
      <c r="C3789" s="37">
        <v>5.5</v>
      </c>
      <c r="D3789" s="166" t="s">
        <v>2348</v>
      </c>
    </row>
    <row r="3790" spans="1:4">
      <c r="A3790" s="25"/>
      <c r="B3790" s="31" t="s">
        <v>2349</v>
      </c>
      <c r="C3790" s="37">
        <v>5.5</v>
      </c>
      <c r="D3790" s="166" t="s">
        <v>2350</v>
      </c>
    </row>
    <row r="3791" spans="1:4">
      <c r="A3791" s="261" t="s">
        <v>4849</v>
      </c>
      <c r="B3791" s="261"/>
      <c r="C3791" s="261"/>
      <c r="D3791" s="261"/>
    </row>
    <row r="3792" spans="1:4">
      <c r="A3792" s="25"/>
      <c r="B3792" s="31" t="s">
        <v>1235</v>
      </c>
      <c r="C3792" s="37">
        <v>2.75</v>
      </c>
      <c r="D3792" s="166" t="s">
        <v>2351</v>
      </c>
    </row>
    <row r="3793" spans="1:4">
      <c r="A3793" s="25"/>
      <c r="B3793" s="31" t="s">
        <v>2330</v>
      </c>
      <c r="C3793" s="37">
        <v>2.75</v>
      </c>
      <c r="D3793" s="166" t="s">
        <v>2352</v>
      </c>
    </row>
    <row r="3794" spans="1:4">
      <c r="A3794" s="25"/>
      <c r="B3794" s="31" t="s">
        <v>2353</v>
      </c>
      <c r="C3794" s="37">
        <v>2.75</v>
      </c>
      <c r="D3794" s="166" t="s">
        <v>2354</v>
      </c>
    </row>
    <row r="3795" spans="1:4">
      <c r="A3795" s="25"/>
      <c r="B3795" s="31" t="s">
        <v>2355</v>
      </c>
      <c r="C3795" s="37">
        <v>2.75</v>
      </c>
      <c r="D3795" s="166" t="s">
        <v>2356</v>
      </c>
    </row>
    <row r="3796" spans="1:4">
      <c r="A3796" s="25"/>
      <c r="B3796" s="31" t="s">
        <v>2357</v>
      </c>
      <c r="C3796" s="37">
        <v>2.75</v>
      </c>
      <c r="D3796" s="166" t="s">
        <v>2358</v>
      </c>
    </row>
    <row r="3797" spans="1:4">
      <c r="A3797" s="25"/>
      <c r="B3797" s="31" t="s">
        <v>2359</v>
      </c>
      <c r="C3797" s="37">
        <v>2.75</v>
      </c>
      <c r="D3797" s="166" t="s">
        <v>2360</v>
      </c>
    </row>
    <row r="3798" spans="1:4">
      <c r="A3798" s="25"/>
      <c r="B3798" s="31" t="s">
        <v>1248</v>
      </c>
      <c r="C3798" s="37">
        <v>2.75</v>
      </c>
      <c r="D3798" s="166" t="s">
        <v>2361</v>
      </c>
    </row>
    <row r="3799" spans="1:4">
      <c r="A3799" s="25"/>
      <c r="B3799" s="31" t="s">
        <v>1251</v>
      </c>
      <c r="C3799" s="37">
        <v>2.75</v>
      </c>
      <c r="D3799" s="166" t="s">
        <v>2362</v>
      </c>
    </row>
    <row r="3800" spans="1:4">
      <c r="A3800" s="25"/>
      <c r="B3800" s="31" t="s">
        <v>2363</v>
      </c>
      <c r="C3800" s="37">
        <v>2.75</v>
      </c>
      <c r="D3800" s="166" t="s">
        <v>2364</v>
      </c>
    </row>
    <row r="3801" spans="1:4">
      <c r="A3801" s="25"/>
      <c r="B3801" s="31" t="s">
        <v>1254</v>
      </c>
      <c r="C3801" s="37">
        <v>2.75</v>
      </c>
      <c r="D3801" s="166" t="s">
        <v>2365</v>
      </c>
    </row>
    <row r="3802" spans="1:4">
      <c r="A3802" s="25"/>
      <c r="B3802" s="31" t="s">
        <v>1255</v>
      </c>
      <c r="C3802" s="37">
        <v>2.75</v>
      </c>
      <c r="D3802" s="166">
        <v>9953100098</v>
      </c>
    </row>
    <row r="3803" spans="1:4">
      <c r="A3803" s="25"/>
      <c r="B3803" s="31" t="s">
        <v>2366</v>
      </c>
      <c r="C3803" s="37">
        <v>2.75</v>
      </c>
      <c r="D3803" s="166">
        <v>9953100101</v>
      </c>
    </row>
    <row r="3804" spans="1:4">
      <c r="A3804" s="261" t="s">
        <v>4850</v>
      </c>
      <c r="B3804" s="261"/>
      <c r="C3804" s="261"/>
      <c r="D3804" s="261"/>
    </row>
    <row r="3805" spans="1:4">
      <c r="A3805" s="25"/>
      <c r="B3805" s="31" t="s">
        <v>590</v>
      </c>
      <c r="C3805" s="37">
        <v>5.5</v>
      </c>
      <c r="D3805" s="166">
        <v>9953100047</v>
      </c>
    </row>
    <row r="3806" spans="1:4">
      <c r="A3806" s="25"/>
      <c r="B3806" s="31" t="s">
        <v>591</v>
      </c>
      <c r="C3806" s="37">
        <v>11</v>
      </c>
      <c r="D3806" s="166">
        <v>9953100039</v>
      </c>
    </row>
    <row r="3807" spans="1:4">
      <c r="A3807" s="25"/>
      <c r="B3807" s="31" t="s">
        <v>2367</v>
      </c>
      <c r="C3807" s="37">
        <v>6</v>
      </c>
      <c r="D3807" s="166">
        <v>9786144220535</v>
      </c>
    </row>
    <row r="3808" spans="1:4">
      <c r="A3808" s="261" t="s">
        <v>6737</v>
      </c>
      <c r="B3808" s="261"/>
      <c r="C3808" s="261"/>
      <c r="D3808" s="261"/>
    </row>
    <row r="3809" spans="1:4">
      <c r="A3809" s="25"/>
      <c r="B3809" s="31" t="s">
        <v>2368</v>
      </c>
      <c r="C3809" s="37">
        <v>6</v>
      </c>
      <c r="D3809" s="166" t="s">
        <v>2369</v>
      </c>
    </row>
    <row r="3810" spans="1:4">
      <c r="A3810" s="25"/>
      <c r="B3810" s="31" t="s">
        <v>2370</v>
      </c>
      <c r="C3810" s="37">
        <v>6</v>
      </c>
      <c r="D3810" s="166" t="s">
        <v>2371</v>
      </c>
    </row>
    <row r="3811" spans="1:4">
      <c r="A3811" s="25"/>
      <c r="B3811" s="31" t="s">
        <v>2372</v>
      </c>
      <c r="C3811" s="37">
        <v>6</v>
      </c>
      <c r="D3811" s="166" t="s">
        <v>2373</v>
      </c>
    </row>
    <row r="3812" spans="1:4">
      <c r="A3812" s="25"/>
      <c r="B3812" s="31" t="s">
        <v>2374</v>
      </c>
      <c r="C3812" s="37">
        <v>6</v>
      </c>
      <c r="D3812" s="166" t="s">
        <v>2375</v>
      </c>
    </row>
    <row r="3813" spans="1:4">
      <c r="A3813" s="25"/>
      <c r="B3813" s="31" t="s">
        <v>2376</v>
      </c>
      <c r="C3813" s="37">
        <v>6</v>
      </c>
      <c r="D3813" s="166" t="s">
        <v>2377</v>
      </c>
    </row>
    <row r="3814" spans="1:4">
      <c r="A3814" s="25"/>
      <c r="B3814" s="31" t="s">
        <v>2378</v>
      </c>
      <c r="C3814" s="37">
        <v>6</v>
      </c>
      <c r="D3814" s="166" t="s">
        <v>2379</v>
      </c>
    </row>
    <row r="3815" spans="1:4">
      <c r="A3815" s="25"/>
      <c r="B3815" s="31" t="s">
        <v>5693</v>
      </c>
      <c r="C3815" s="37">
        <v>6</v>
      </c>
      <c r="D3815" s="166" t="s">
        <v>2380</v>
      </c>
    </row>
    <row r="3816" spans="1:4">
      <c r="A3816" s="25"/>
      <c r="B3816" s="31" t="s">
        <v>2381</v>
      </c>
      <c r="C3816" s="37">
        <v>6</v>
      </c>
      <c r="D3816" s="166" t="s">
        <v>2382</v>
      </c>
    </row>
    <row r="3817" spans="1:4">
      <c r="A3817" s="25"/>
      <c r="B3817" s="31" t="s">
        <v>2383</v>
      </c>
      <c r="C3817" s="37">
        <v>6</v>
      </c>
      <c r="D3817" s="166" t="s">
        <v>2384</v>
      </c>
    </row>
    <row r="3818" spans="1:4">
      <c r="A3818" s="25"/>
      <c r="B3818" s="31" t="s">
        <v>1249</v>
      </c>
      <c r="C3818" s="37">
        <v>6</v>
      </c>
      <c r="D3818" s="166" t="s">
        <v>2385</v>
      </c>
    </row>
    <row r="3819" spans="1:4">
      <c r="A3819" s="25"/>
      <c r="B3819" s="31" t="s">
        <v>1250</v>
      </c>
      <c r="C3819" s="37">
        <v>6</v>
      </c>
      <c r="D3819" s="166" t="s">
        <v>2386</v>
      </c>
    </row>
    <row r="3820" spans="1:4">
      <c r="A3820" s="25"/>
      <c r="B3820" s="31" t="s">
        <v>2387</v>
      </c>
      <c r="C3820" s="37">
        <v>6</v>
      </c>
      <c r="D3820" s="166" t="s">
        <v>2388</v>
      </c>
    </row>
    <row r="3821" spans="1:4">
      <c r="A3821" s="25"/>
      <c r="B3821" s="31" t="s">
        <v>1245</v>
      </c>
      <c r="C3821" s="37">
        <v>6</v>
      </c>
      <c r="D3821" s="166" t="s">
        <v>2389</v>
      </c>
    </row>
    <row r="3822" spans="1:4">
      <c r="A3822" s="25"/>
      <c r="B3822" s="31" t="s">
        <v>2390</v>
      </c>
      <c r="C3822" s="37">
        <v>6</v>
      </c>
      <c r="D3822" s="166" t="s">
        <v>2391</v>
      </c>
    </row>
    <row r="3823" spans="1:4">
      <c r="A3823" s="25"/>
      <c r="B3823" s="31" t="s">
        <v>7461</v>
      </c>
      <c r="C3823" s="37">
        <v>6</v>
      </c>
      <c r="D3823" s="166" t="s">
        <v>2392</v>
      </c>
    </row>
    <row r="3824" spans="1:4">
      <c r="A3824" s="25"/>
      <c r="B3824" s="31" t="s">
        <v>2393</v>
      </c>
      <c r="C3824" s="37">
        <v>6</v>
      </c>
      <c r="D3824" s="166" t="s">
        <v>2394</v>
      </c>
    </row>
    <row r="3825" spans="1:4">
      <c r="A3825" s="25"/>
      <c r="B3825" s="31" t="s">
        <v>2395</v>
      </c>
      <c r="C3825" s="37">
        <v>6</v>
      </c>
      <c r="D3825" s="166" t="s">
        <v>2396</v>
      </c>
    </row>
    <row r="3826" spans="1:4">
      <c r="A3826" s="25"/>
      <c r="B3826" s="31" t="s">
        <v>2397</v>
      </c>
      <c r="C3826" s="37">
        <v>6</v>
      </c>
      <c r="D3826" s="166" t="s">
        <v>2398</v>
      </c>
    </row>
    <row r="3827" spans="1:4">
      <c r="A3827" s="227" t="s">
        <v>5386</v>
      </c>
      <c r="B3827" s="227"/>
      <c r="C3827" s="227"/>
      <c r="D3827" s="227"/>
    </row>
    <row r="3828" spans="1:4">
      <c r="A3828" s="25"/>
      <c r="B3828" s="50" t="s">
        <v>5679</v>
      </c>
      <c r="C3828" s="37">
        <v>3</v>
      </c>
      <c r="D3828" s="166">
        <v>9789953865782</v>
      </c>
    </row>
    <row r="3829" spans="1:4">
      <c r="A3829" s="25"/>
      <c r="B3829" s="50" t="s">
        <v>5680</v>
      </c>
      <c r="C3829" s="37">
        <v>5</v>
      </c>
      <c r="D3829" s="166">
        <v>9789953865430</v>
      </c>
    </row>
    <row r="3830" spans="1:4">
      <c r="A3830" s="25"/>
      <c r="B3830" s="50" t="s">
        <v>5681</v>
      </c>
      <c r="C3830" s="37">
        <v>4.25</v>
      </c>
      <c r="D3830" s="166">
        <v>9789953865416</v>
      </c>
    </row>
    <row r="3831" spans="1:4">
      <c r="A3831" s="25"/>
      <c r="B3831" s="31" t="s">
        <v>5387</v>
      </c>
      <c r="C3831" s="37">
        <v>5</v>
      </c>
      <c r="D3831" s="166">
        <f>----   9789953867021</f>
        <v>9789953867021</v>
      </c>
    </row>
    <row r="3832" spans="1:4">
      <c r="A3832" s="25"/>
      <c r="B3832" s="31" t="s">
        <v>5388</v>
      </c>
      <c r="C3832" s="37">
        <v>5</v>
      </c>
      <c r="D3832" s="166">
        <f>----   9789953867618</f>
        <v>9789953867618</v>
      </c>
    </row>
    <row r="3833" spans="1:4">
      <c r="A3833" s="25"/>
      <c r="B3833" s="31" t="s">
        <v>5389</v>
      </c>
      <c r="C3833" s="37">
        <v>5</v>
      </c>
      <c r="D3833" s="166">
        <f>----   9789953867038</f>
        <v>9789953867038</v>
      </c>
    </row>
    <row r="3834" spans="1:4">
      <c r="A3834" s="25"/>
      <c r="B3834" s="31" t="s">
        <v>5572</v>
      </c>
      <c r="C3834" s="37">
        <v>3.5</v>
      </c>
      <c r="D3834" s="166">
        <v>9789953867649</v>
      </c>
    </row>
    <row r="3835" spans="1:4">
      <c r="A3835" s="25"/>
      <c r="B3835" s="31" t="s">
        <v>5573</v>
      </c>
      <c r="C3835" s="37">
        <v>3.5</v>
      </c>
      <c r="D3835" s="166">
        <v>9789953864242</v>
      </c>
    </row>
    <row r="3836" spans="1:4" s="19" customFormat="1">
      <c r="A3836" s="25"/>
      <c r="B3836" s="31" t="s">
        <v>7948</v>
      </c>
      <c r="C3836" s="37">
        <v>6</v>
      </c>
      <c r="D3836" s="166">
        <v>9786144227244</v>
      </c>
    </row>
    <row r="3837" spans="1:4" s="19" customFormat="1">
      <c r="A3837" s="25"/>
      <c r="B3837" s="31" t="s">
        <v>6442</v>
      </c>
      <c r="C3837" s="37">
        <v>3</v>
      </c>
      <c r="D3837" s="166">
        <v>9789953867007</v>
      </c>
    </row>
    <row r="3838" spans="1:4" s="19" customFormat="1">
      <c r="A3838" s="25"/>
      <c r="B3838" s="31" t="s">
        <v>6444</v>
      </c>
      <c r="C3838" s="37">
        <v>5</v>
      </c>
      <c r="D3838" s="166">
        <v>9789953867144</v>
      </c>
    </row>
    <row r="3839" spans="1:4" s="19" customFormat="1">
      <c r="A3839" s="25"/>
      <c r="B3839" s="31" t="s">
        <v>6443</v>
      </c>
      <c r="C3839" s="37">
        <v>6</v>
      </c>
      <c r="D3839" s="166">
        <v>9789953867014</v>
      </c>
    </row>
    <row r="3840" spans="1:4">
      <c r="A3840" s="25"/>
      <c r="B3840" s="31" t="s">
        <v>6956</v>
      </c>
      <c r="C3840" s="37">
        <v>2.5</v>
      </c>
      <c r="D3840" s="166">
        <v>9786144221006</v>
      </c>
    </row>
    <row r="3841" spans="1:4">
      <c r="A3841" s="25"/>
      <c r="B3841" s="31" t="s">
        <v>6957</v>
      </c>
      <c r="C3841" s="37">
        <v>2.5</v>
      </c>
      <c r="D3841" s="166">
        <v>9786144221167</v>
      </c>
    </row>
    <row r="3842" spans="1:4" s="19" customFormat="1">
      <c r="A3842" s="25"/>
      <c r="B3842" s="31" t="s">
        <v>7949</v>
      </c>
      <c r="C3842" s="37">
        <v>3</v>
      </c>
      <c r="D3842" s="166">
        <v>9786144222843</v>
      </c>
    </row>
    <row r="3843" spans="1:4">
      <c r="A3843" s="25"/>
      <c r="B3843" s="31" t="s">
        <v>8129</v>
      </c>
      <c r="C3843" s="37">
        <v>4</v>
      </c>
      <c r="D3843" s="166">
        <v>9789953867137</v>
      </c>
    </row>
    <row r="3844" spans="1:4" s="19" customFormat="1">
      <c r="A3844" s="25"/>
      <c r="B3844" s="31" t="s">
        <v>8128</v>
      </c>
      <c r="C3844" s="37">
        <v>4</v>
      </c>
      <c r="D3844" s="166">
        <v>9786144226582</v>
      </c>
    </row>
    <row r="3845" spans="1:4" s="19" customFormat="1">
      <c r="A3845" s="25"/>
      <c r="B3845" s="31" t="s">
        <v>7950</v>
      </c>
      <c r="C3845" s="37">
        <v>3.5</v>
      </c>
      <c r="D3845" s="166">
        <v>9786144223376</v>
      </c>
    </row>
    <row r="3846" spans="1:4" s="19" customFormat="1">
      <c r="A3846" s="25"/>
      <c r="B3846" s="31" t="s">
        <v>7951</v>
      </c>
      <c r="C3846" s="37">
        <v>3.5</v>
      </c>
      <c r="D3846" s="166">
        <v>9786144223369</v>
      </c>
    </row>
    <row r="3847" spans="1:4" s="19" customFormat="1">
      <c r="A3847" s="25"/>
      <c r="B3847" s="31" t="s">
        <v>7952</v>
      </c>
      <c r="C3847" s="37">
        <v>3.5</v>
      </c>
      <c r="D3847" s="166">
        <v>9786144224373</v>
      </c>
    </row>
    <row r="3848" spans="1:4" s="19" customFormat="1">
      <c r="A3848" s="25"/>
      <c r="B3848" s="31" t="s">
        <v>7953</v>
      </c>
      <c r="C3848" s="37">
        <v>3.5</v>
      </c>
      <c r="D3848" s="166">
        <v>9786144224380</v>
      </c>
    </row>
    <row r="3849" spans="1:4" s="19" customFormat="1">
      <c r="A3849" s="25"/>
      <c r="B3849" s="31" t="s">
        <v>7954</v>
      </c>
      <c r="C3849" s="37">
        <v>3.5</v>
      </c>
      <c r="D3849" s="166">
        <v>9786144224397</v>
      </c>
    </row>
    <row r="3850" spans="1:4" s="19" customFormat="1">
      <c r="A3850" s="25"/>
      <c r="B3850" s="31" t="s">
        <v>8049</v>
      </c>
      <c r="C3850" s="37">
        <v>6</v>
      </c>
      <c r="D3850" s="166">
        <v>9786144227305</v>
      </c>
    </row>
    <row r="3851" spans="1:4">
      <c r="A3851" s="261" t="s">
        <v>4851</v>
      </c>
      <c r="B3851" s="261"/>
      <c r="C3851" s="261"/>
      <c r="D3851" s="261"/>
    </row>
    <row r="3852" spans="1:4">
      <c r="A3852" s="24"/>
      <c r="B3852" s="31" t="s">
        <v>2399</v>
      </c>
      <c r="C3852" s="36">
        <v>2.5</v>
      </c>
      <c r="D3852" s="172">
        <v>9789953865324</v>
      </c>
    </row>
    <row r="3853" spans="1:4">
      <c r="A3853" s="24"/>
      <c r="B3853" s="31" t="s">
        <v>2400</v>
      </c>
      <c r="C3853" s="36">
        <v>3</v>
      </c>
      <c r="D3853" s="172">
        <v>9789953865782</v>
      </c>
    </row>
    <row r="3854" spans="1:4">
      <c r="A3854" s="309" t="s">
        <v>5694</v>
      </c>
      <c r="B3854" s="310"/>
      <c r="C3854" s="310"/>
      <c r="D3854" s="311"/>
    </row>
    <row r="3855" spans="1:4">
      <c r="A3855" s="312" t="s">
        <v>2401</v>
      </c>
      <c r="B3855" s="312"/>
      <c r="C3855" s="312"/>
      <c r="D3855" s="312"/>
    </row>
    <row r="3856" spans="1:4">
      <c r="A3856" s="25"/>
      <c r="B3856" s="31" t="s">
        <v>7135</v>
      </c>
      <c r="C3856" s="37">
        <v>3.5</v>
      </c>
      <c r="D3856" s="166" t="s">
        <v>2402</v>
      </c>
    </row>
    <row r="3857" spans="1:4">
      <c r="A3857" s="25"/>
      <c r="B3857" s="31" t="s">
        <v>7136</v>
      </c>
      <c r="C3857" s="37">
        <v>3.5</v>
      </c>
      <c r="D3857" s="166" t="s">
        <v>2403</v>
      </c>
    </row>
    <row r="3858" spans="1:4">
      <c r="A3858" s="25"/>
      <c r="B3858" s="31" t="s">
        <v>2404</v>
      </c>
      <c r="C3858" s="37">
        <v>3.5</v>
      </c>
      <c r="D3858" s="166" t="s">
        <v>2405</v>
      </c>
    </row>
    <row r="3859" spans="1:4">
      <c r="A3859" s="25"/>
      <c r="B3859" s="31" t="s">
        <v>2406</v>
      </c>
      <c r="C3859" s="37">
        <v>3.5</v>
      </c>
      <c r="D3859" s="166" t="s">
        <v>2407</v>
      </c>
    </row>
    <row r="3860" spans="1:4">
      <c r="A3860" s="25"/>
      <c r="B3860" s="31" t="s">
        <v>2408</v>
      </c>
      <c r="C3860" s="37">
        <v>3.5</v>
      </c>
      <c r="D3860" s="166" t="s">
        <v>2409</v>
      </c>
    </row>
    <row r="3861" spans="1:4">
      <c r="A3861" s="25"/>
      <c r="B3861" s="31" t="s">
        <v>2410</v>
      </c>
      <c r="C3861" s="37">
        <v>3.5</v>
      </c>
      <c r="D3861" s="166" t="s">
        <v>2411</v>
      </c>
    </row>
    <row r="3862" spans="1:4">
      <c r="A3862" s="25"/>
      <c r="B3862" s="31" t="s">
        <v>2412</v>
      </c>
      <c r="C3862" s="37">
        <v>3.5</v>
      </c>
      <c r="D3862" s="166" t="s">
        <v>2413</v>
      </c>
    </row>
    <row r="3863" spans="1:4">
      <c r="A3863" s="25"/>
      <c r="B3863" s="31" t="s">
        <v>2414</v>
      </c>
      <c r="C3863" s="37">
        <v>3.5</v>
      </c>
      <c r="D3863" s="166" t="s">
        <v>2415</v>
      </c>
    </row>
    <row r="3864" spans="1:4">
      <c r="A3864" s="25"/>
      <c r="B3864" s="31" t="s">
        <v>2416</v>
      </c>
      <c r="C3864" s="37">
        <v>3.5</v>
      </c>
      <c r="D3864" s="166" t="s">
        <v>2417</v>
      </c>
    </row>
    <row r="3865" spans="1:4">
      <c r="A3865" s="25"/>
      <c r="B3865" s="31" t="s">
        <v>4718</v>
      </c>
      <c r="C3865" s="37">
        <v>1.75</v>
      </c>
      <c r="D3865" s="166">
        <v>9953339678</v>
      </c>
    </row>
    <row r="3866" spans="1:4">
      <c r="A3866" s="25"/>
      <c r="B3866" s="31" t="s">
        <v>4719</v>
      </c>
      <c r="C3866" s="37">
        <v>1.75</v>
      </c>
      <c r="D3866" s="166">
        <v>9953337853</v>
      </c>
    </row>
    <row r="3867" spans="1:4">
      <c r="A3867" s="25"/>
      <c r="B3867" s="31" t="s">
        <v>4720</v>
      </c>
      <c r="C3867" s="37">
        <v>1.75</v>
      </c>
      <c r="D3867" s="166" t="s">
        <v>2418</v>
      </c>
    </row>
    <row r="3868" spans="1:4">
      <c r="A3868" s="25"/>
      <c r="B3868" s="31" t="s">
        <v>4721</v>
      </c>
      <c r="C3868" s="37">
        <v>2.5</v>
      </c>
      <c r="D3868" s="166" t="s">
        <v>2419</v>
      </c>
    </row>
    <row r="3869" spans="1:4">
      <c r="A3869" s="25"/>
      <c r="B3869" s="31" t="s">
        <v>2420</v>
      </c>
      <c r="C3869" s="37">
        <v>1.25</v>
      </c>
      <c r="D3869" s="166">
        <v>9953336024</v>
      </c>
    </row>
    <row r="3870" spans="1:4">
      <c r="A3870" s="25"/>
      <c r="B3870" s="31" t="s">
        <v>2421</v>
      </c>
      <c r="C3870" s="37">
        <v>5</v>
      </c>
      <c r="D3870" s="166">
        <v>9953104034</v>
      </c>
    </row>
    <row r="3871" spans="1:4">
      <c r="A3871" s="25"/>
      <c r="B3871" s="31" t="s">
        <v>2422</v>
      </c>
      <c r="C3871" s="37">
        <v>6.93</v>
      </c>
      <c r="D3871" s="166">
        <v>9953339252</v>
      </c>
    </row>
    <row r="3872" spans="1:4">
      <c r="A3872" s="25"/>
      <c r="B3872" s="31" t="s">
        <v>2423</v>
      </c>
      <c r="C3872" s="37">
        <v>7.25</v>
      </c>
      <c r="D3872" s="166">
        <v>9953331243</v>
      </c>
    </row>
    <row r="3873" spans="1:4">
      <c r="A3873" s="25"/>
      <c r="B3873" s="31" t="s">
        <v>2424</v>
      </c>
      <c r="C3873" s="37">
        <v>8.25</v>
      </c>
      <c r="D3873" s="166">
        <v>9953339287</v>
      </c>
    </row>
    <row r="3874" spans="1:4">
      <c r="A3874" s="25"/>
      <c r="B3874" s="31" t="s">
        <v>2425</v>
      </c>
      <c r="C3874" s="37">
        <v>6</v>
      </c>
      <c r="D3874" s="166">
        <v>9953336741</v>
      </c>
    </row>
    <row r="3875" spans="1:4">
      <c r="A3875" s="25"/>
      <c r="B3875" s="31" t="s">
        <v>2426</v>
      </c>
      <c r="C3875" s="37">
        <v>7.5</v>
      </c>
      <c r="D3875" s="166">
        <v>9953338094</v>
      </c>
    </row>
    <row r="3876" spans="1:4">
      <c r="A3876" s="25"/>
      <c r="B3876" s="31" t="s">
        <v>2427</v>
      </c>
      <c r="C3876" s="37">
        <v>15</v>
      </c>
      <c r="D3876" s="166">
        <v>9953862311</v>
      </c>
    </row>
    <row r="3877" spans="1:4">
      <c r="A3877" s="25"/>
      <c r="B3877" s="31" t="s">
        <v>2428</v>
      </c>
      <c r="C3877" s="37"/>
      <c r="D3877" s="166">
        <v>9953863105</v>
      </c>
    </row>
    <row r="3878" spans="1:4">
      <c r="A3878" s="25"/>
      <c r="B3878" s="31" t="s">
        <v>2429</v>
      </c>
      <c r="C3878" s="37">
        <v>2.75</v>
      </c>
      <c r="D3878" s="166">
        <v>9953104492</v>
      </c>
    </row>
    <row r="3879" spans="1:4">
      <c r="A3879" s="25"/>
      <c r="B3879" s="31" t="s">
        <v>2430</v>
      </c>
      <c r="C3879" s="37">
        <v>2.5</v>
      </c>
      <c r="D3879" s="166">
        <v>9953101590</v>
      </c>
    </row>
    <row r="3880" spans="1:4">
      <c r="A3880" s="261" t="s">
        <v>4853</v>
      </c>
      <c r="B3880" s="261"/>
      <c r="C3880" s="261"/>
      <c r="D3880" s="261"/>
    </row>
    <row r="3881" spans="1:4">
      <c r="A3881" s="25"/>
      <c r="B3881" s="31" t="s">
        <v>2431</v>
      </c>
      <c r="C3881" s="37">
        <v>1.75</v>
      </c>
      <c r="D3881" s="166">
        <v>9953330727</v>
      </c>
    </row>
    <row r="3882" spans="1:4">
      <c r="A3882" s="25"/>
      <c r="B3882" s="31" t="s">
        <v>2431</v>
      </c>
      <c r="C3882" s="37">
        <v>1.75</v>
      </c>
      <c r="D3882" s="166">
        <v>9953330719</v>
      </c>
    </row>
    <row r="3883" spans="1:4">
      <c r="A3883" s="25"/>
      <c r="B3883" s="31" t="s">
        <v>2432</v>
      </c>
      <c r="C3883" s="37">
        <v>1.75</v>
      </c>
      <c r="D3883" s="166">
        <v>9953330697</v>
      </c>
    </row>
    <row r="3884" spans="1:4">
      <c r="A3884" s="25"/>
      <c r="B3884" s="31" t="s">
        <v>2433</v>
      </c>
      <c r="C3884" s="37">
        <v>1.75</v>
      </c>
      <c r="D3884" s="166">
        <v>9953330700</v>
      </c>
    </row>
    <row r="3885" spans="1:4">
      <c r="A3885" s="25"/>
      <c r="B3885" s="31" t="s">
        <v>2434</v>
      </c>
      <c r="C3885" s="37">
        <v>1.75</v>
      </c>
      <c r="D3885" s="166">
        <v>9953330670</v>
      </c>
    </row>
    <row r="3886" spans="1:4">
      <c r="A3886" s="25"/>
      <c r="B3886" s="31" t="s">
        <v>2435</v>
      </c>
      <c r="C3886" s="37">
        <v>1.75</v>
      </c>
      <c r="D3886" s="166">
        <v>9953330689</v>
      </c>
    </row>
    <row r="3887" spans="1:4">
      <c r="A3887" s="261" t="s">
        <v>4854</v>
      </c>
      <c r="B3887" s="261"/>
      <c r="C3887" s="261"/>
      <c r="D3887" s="261"/>
    </row>
    <row r="3888" spans="1:4">
      <c r="A3888" s="25"/>
      <c r="B3888" s="31" t="s">
        <v>2436</v>
      </c>
      <c r="C3888" s="37">
        <v>3.5</v>
      </c>
      <c r="D3888" s="166" t="s">
        <v>2437</v>
      </c>
    </row>
    <row r="3889" spans="1:4">
      <c r="A3889" s="25"/>
      <c r="B3889" s="31" t="s">
        <v>4722</v>
      </c>
      <c r="C3889" s="37">
        <v>3.5</v>
      </c>
      <c r="D3889" s="166" t="s">
        <v>2438</v>
      </c>
    </row>
    <row r="3890" spans="1:4">
      <c r="A3890" s="25"/>
      <c r="B3890" s="31" t="s">
        <v>2439</v>
      </c>
      <c r="C3890" s="37">
        <v>3.5</v>
      </c>
      <c r="D3890" s="166" t="s">
        <v>2440</v>
      </c>
    </row>
    <row r="3891" spans="1:4">
      <c r="A3891" s="25"/>
      <c r="B3891" s="31" t="s">
        <v>2441</v>
      </c>
      <c r="C3891" s="37">
        <v>3.5</v>
      </c>
      <c r="D3891" s="166" t="s">
        <v>2442</v>
      </c>
    </row>
    <row r="3892" spans="1:4">
      <c r="A3892" s="25"/>
      <c r="B3892" s="31" t="s">
        <v>2443</v>
      </c>
      <c r="C3892" s="37">
        <v>3.5</v>
      </c>
      <c r="D3892" s="166" t="s">
        <v>2444</v>
      </c>
    </row>
    <row r="3893" spans="1:4">
      <c r="A3893" s="25"/>
      <c r="B3893" s="31" t="s">
        <v>2445</v>
      </c>
      <c r="C3893" s="37">
        <v>3.5</v>
      </c>
      <c r="D3893" s="166" t="s">
        <v>2446</v>
      </c>
    </row>
    <row r="3894" spans="1:4">
      <c r="A3894" s="25"/>
      <c r="B3894" s="31" t="s">
        <v>4723</v>
      </c>
      <c r="C3894" s="37">
        <v>3.5</v>
      </c>
      <c r="D3894" s="166" t="s">
        <v>2447</v>
      </c>
    </row>
    <row r="3895" spans="1:4">
      <c r="A3895" s="25"/>
      <c r="B3895" s="31" t="s">
        <v>2448</v>
      </c>
      <c r="C3895" s="37">
        <v>3.5</v>
      </c>
      <c r="D3895" s="166" t="s">
        <v>2449</v>
      </c>
    </row>
    <row r="3896" spans="1:4">
      <c r="A3896" s="25"/>
      <c r="B3896" s="31" t="s">
        <v>2450</v>
      </c>
      <c r="C3896" s="37">
        <v>3.5</v>
      </c>
      <c r="D3896" s="166" t="s">
        <v>2451</v>
      </c>
    </row>
    <row r="3897" spans="1:4">
      <c r="A3897" s="25"/>
      <c r="B3897" s="31" t="s">
        <v>2452</v>
      </c>
      <c r="C3897" s="37">
        <v>3.5</v>
      </c>
      <c r="D3897" s="166" t="s">
        <v>2453</v>
      </c>
    </row>
    <row r="3898" spans="1:4">
      <c r="A3898" s="25"/>
      <c r="B3898" s="31" t="s">
        <v>4725</v>
      </c>
      <c r="C3898" s="37">
        <v>3.5</v>
      </c>
      <c r="D3898" s="166" t="s">
        <v>2454</v>
      </c>
    </row>
    <row r="3899" spans="1:4">
      <c r="A3899" s="309" t="s">
        <v>4855</v>
      </c>
      <c r="B3899" s="310"/>
      <c r="C3899" s="310"/>
      <c r="D3899" s="311"/>
    </row>
    <row r="3900" spans="1:4">
      <c r="A3900" s="25"/>
      <c r="B3900" s="31" t="s">
        <v>2455</v>
      </c>
      <c r="C3900" s="37"/>
      <c r="D3900" s="166" t="s">
        <v>2456</v>
      </c>
    </row>
    <row r="3901" spans="1:4">
      <c r="A3901" s="25"/>
      <c r="B3901" s="31" t="s">
        <v>4724</v>
      </c>
      <c r="C3901" s="37"/>
      <c r="D3901" s="166" t="s">
        <v>2457</v>
      </c>
    </row>
    <row r="3902" spans="1:4" s="8" customFormat="1">
      <c r="A3902" s="25"/>
      <c r="B3902" s="31" t="s">
        <v>2458</v>
      </c>
      <c r="C3902" s="37"/>
      <c r="D3902" s="166" t="s">
        <v>2459</v>
      </c>
    </row>
    <row r="3903" spans="1:4">
      <c r="A3903" s="25"/>
      <c r="B3903" s="31" t="s">
        <v>2460</v>
      </c>
      <c r="C3903" s="37"/>
      <c r="D3903" s="166" t="s">
        <v>2461</v>
      </c>
    </row>
    <row r="3904" spans="1:4">
      <c r="A3904" s="308" t="s">
        <v>5351</v>
      </c>
      <c r="B3904" s="308"/>
      <c r="C3904" s="308"/>
      <c r="D3904" s="308"/>
    </row>
    <row r="3905" spans="1:4">
      <c r="A3905" s="51"/>
      <c r="B3905" s="31" t="s">
        <v>5678</v>
      </c>
      <c r="C3905" s="23">
        <v>4</v>
      </c>
      <c r="D3905" s="22">
        <v>9789953865539</v>
      </c>
    </row>
    <row r="3906" spans="1:4">
      <c r="A3906" s="30"/>
      <c r="B3906" s="31" t="s">
        <v>5352</v>
      </c>
      <c r="C3906" s="23">
        <v>4</v>
      </c>
      <c r="D3906" s="22">
        <f>----   9789953866390</f>
        <v>9789953866390</v>
      </c>
    </row>
    <row r="3907" spans="1:4">
      <c r="A3907" s="30"/>
      <c r="B3907" s="22" t="s">
        <v>5353</v>
      </c>
      <c r="C3907" s="23">
        <v>4.5</v>
      </c>
      <c r="D3907" s="22">
        <v>9789953866529</v>
      </c>
    </row>
    <row r="3908" spans="1:4">
      <c r="A3908" s="30"/>
      <c r="B3908" s="22" t="s">
        <v>5354</v>
      </c>
      <c r="C3908" s="23">
        <v>4.5</v>
      </c>
      <c r="D3908" s="22">
        <v>9789953866536</v>
      </c>
    </row>
    <row r="3909" spans="1:4">
      <c r="A3909" s="30"/>
      <c r="B3909" s="22" t="s">
        <v>5355</v>
      </c>
      <c r="C3909" s="23">
        <v>4.5</v>
      </c>
      <c r="D3909" s="22">
        <v>9789953866543</v>
      </c>
    </row>
    <row r="3910" spans="1:4">
      <c r="A3910" s="30"/>
      <c r="B3910" s="31" t="s">
        <v>5356</v>
      </c>
      <c r="C3910" s="23">
        <v>4.5</v>
      </c>
      <c r="D3910" s="22">
        <v>9789953866550</v>
      </c>
    </row>
    <row r="3911" spans="1:4">
      <c r="A3911" s="30"/>
      <c r="B3911" s="31" t="s">
        <v>6445</v>
      </c>
      <c r="C3911" s="23">
        <v>5</v>
      </c>
      <c r="D3911" s="22">
        <v>9789953866567</v>
      </c>
    </row>
    <row r="3912" spans="1:4">
      <c r="A3912" s="30"/>
      <c r="B3912" s="31" t="s">
        <v>6446</v>
      </c>
      <c r="C3912" s="23">
        <v>5</v>
      </c>
      <c r="D3912" s="22">
        <v>9789953866574</v>
      </c>
    </row>
    <row r="3913" spans="1:4" s="19" customFormat="1">
      <c r="A3913" s="30"/>
      <c r="B3913" s="31" t="s">
        <v>6738</v>
      </c>
      <c r="C3913" s="23">
        <v>4</v>
      </c>
      <c r="D3913" s="22">
        <f>----   9789953868561</f>
        <v>9789953868561</v>
      </c>
    </row>
    <row r="3914" spans="1:4" s="19" customFormat="1">
      <c r="A3914" s="30"/>
      <c r="B3914" s="31" t="s">
        <v>6739</v>
      </c>
      <c r="C3914" s="23">
        <v>4</v>
      </c>
      <c r="D3914" s="22">
        <f>----   9789953868578</f>
        <v>9789953868578</v>
      </c>
    </row>
    <row r="3915" spans="1:4">
      <c r="A3915" s="30"/>
      <c r="B3915" s="31" t="s">
        <v>5390</v>
      </c>
      <c r="C3915" s="23">
        <v>4</v>
      </c>
      <c r="D3915" s="22">
        <f>----   9789953868585</f>
        <v>9789953868585</v>
      </c>
    </row>
    <row r="3916" spans="1:4" s="19" customFormat="1">
      <c r="A3916" s="30"/>
      <c r="B3916" s="31" t="s">
        <v>6820</v>
      </c>
      <c r="C3916" s="23">
        <v>3.25</v>
      </c>
      <c r="D3916" s="22">
        <v>9786144220658</v>
      </c>
    </row>
    <row r="3917" spans="1:4" s="19" customFormat="1">
      <c r="A3917" s="30"/>
      <c r="B3917" s="31" t="s">
        <v>6821</v>
      </c>
      <c r="C3917" s="23">
        <v>3.25</v>
      </c>
      <c r="D3917" s="22">
        <v>9786144220665</v>
      </c>
    </row>
    <row r="3918" spans="1:4" s="19" customFormat="1">
      <c r="A3918" s="30"/>
      <c r="B3918" s="31" t="s">
        <v>5530</v>
      </c>
      <c r="C3918" s="23">
        <v>4</v>
      </c>
      <c r="D3918" s="22">
        <v>9789953868592</v>
      </c>
    </row>
    <row r="3919" spans="1:4" s="19" customFormat="1">
      <c r="A3919" s="30"/>
      <c r="B3919" s="31" t="s">
        <v>7615</v>
      </c>
      <c r="C3919" s="23">
        <v>2.5</v>
      </c>
      <c r="D3919" s="22">
        <v>9786144225424</v>
      </c>
    </row>
    <row r="3920" spans="1:4" s="19" customFormat="1">
      <c r="A3920" s="30"/>
      <c r="B3920" s="31" t="s">
        <v>7616</v>
      </c>
      <c r="C3920" s="23">
        <v>3.5</v>
      </c>
      <c r="D3920" s="22">
        <v>9789953864181</v>
      </c>
    </row>
    <row r="3921" spans="1:4" s="19" customFormat="1">
      <c r="A3921" s="30"/>
      <c r="B3921" s="31" t="s">
        <v>7617</v>
      </c>
      <c r="C3921" s="23">
        <v>3.5</v>
      </c>
      <c r="D3921" s="22">
        <v>9789953864204</v>
      </c>
    </row>
    <row r="3922" spans="1:4" s="19" customFormat="1">
      <c r="A3922" s="30"/>
      <c r="B3922" s="31" t="s">
        <v>7715</v>
      </c>
      <c r="C3922" s="23">
        <v>3.5</v>
      </c>
      <c r="D3922" s="22">
        <v>9789953864211</v>
      </c>
    </row>
    <row r="3923" spans="1:4">
      <c r="A3923" s="30"/>
      <c r="B3923" s="31" t="s">
        <v>7779</v>
      </c>
      <c r="C3923" s="23">
        <v>3.5</v>
      </c>
      <c r="D3923" s="22">
        <v>9786144226780</v>
      </c>
    </row>
    <row r="3924" spans="1:4">
      <c r="A3924" s="30"/>
      <c r="B3924" s="31" t="s">
        <v>7828</v>
      </c>
      <c r="C3924" s="23">
        <v>3.5</v>
      </c>
      <c r="D3924" s="22">
        <v>9786144226797</v>
      </c>
    </row>
    <row r="3925" spans="1:4" s="19" customFormat="1">
      <c r="A3925" s="30"/>
      <c r="B3925" s="31" t="s">
        <v>7947</v>
      </c>
      <c r="C3925" s="23">
        <v>5</v>
      </c>
      <c r="D3925" s="22">
        <v>9786144227947</v>
      </c>
    </row>
    <row r="3926" spans="1:4" s="19" customFormat="1">
      <c r="A3926" s="30"/>
      <c r="B3926" s="31" t="s">
        <v>7716</v>
      </c>
      <c r="C3926" s="23">
        <v>2.75</v>
      </c>
      <c r="D3926" s="22">
        <v>9786144223291</v>
      </c>
    </row>
    <row r="3927" spans="1:4">
      <c r="A3927" s="30"/>
      <c r="B3927" s="31" t="s">
        <v>7717</v>
      </c>
      <c r="C3927" s="23">
        <v>6.5</v>
      </c>
      <c r="D3927" s="22">
        <v>9786144225097</v>
      </c>
    </row>
    <row r="3928" spans="1:4" s="19" customFormat="1">
      <c r="A3928" s="30"/>
      <c r="B3928" s="31" t="s">
        <v>8057</v>
      </c>
      <c r="C3928" s="23">
        <v>3</v>
      </c>
      <c r="D3928" s="22">
        <v>9786144229071</v>
      </c>
    </row>
    <row r="3929" spans="1:4" s="19" customFormat="1">
      <c r="A3929" s="30"/>
      <c r="B3929" s="31" t="s">
        <v>8050</v>
      </c>
      <c r="C3929" s="23">
        <v>3</v>
      </c>
      <c r="D3929" s="22">
        <v>9786144229200</v>
      </c>
    </row>
    <row r="3930" spans="1:4" s="19" customFormat="1">
      <c r="A3930" s="30"/>
      <c r="B3930" s="31" t="s">
        <v>8051</v>
      </c>
      <c r="C3930" s="23">
        <v>3</v>
      </c>
      <c r="D3930" s="22">
        <v>9786144229576</v>
      </c>
    </row>
    <row r="3931" spans="1:4" s="19" customFormat="1">
      <c r="A3931" s="30"/>
      <c r="B3931" s="31" t="s">
        <v>8052</v>
      </c>
      <c r="C3931" s="23">
        <v>3</v>
      </c>
      <c r="D3931" s="22">
        <v>9786144229347</v>
      </c>
    </row>
    <row r="3932" spans="1:4" s="19" customFormat="1">
      <c r="A3932" s="30"/>
      <c r="B3932" s="31" t="s">
        <v>8053</v>
      </c>
      <c r="C3932" s="23">
        <v>3</v>
      </c>
      <c r="D3932" s="22">
        <v>9786144229569</v>
      </c>
    </row>
    <row r="3933" spans="1:4" s="19" customFormat="1">
      <c r="A3933" s="30"/>
      <c r="B3933" s="31" t="s">
        <v>8058</v>
      </c>
      <c r="C3933" s="23">
        <v>3</v>
      </c>
      <c r="D3933" s="22">
        <v>9786144229330</v>
      </c>
    </row>
    <row r="3934" spans="1:4" s="19" customFormat="1">
      <c r="A3934" s="30"/>
      <c r="B3934" s="31" t="s">
        <v>8102</v>
      </c>
      <c r="C3934" s="23">
        <v>3</v>
      </c>
      <c r="D3934" s="22">
        <v>9786144224564</v>
      </c>
    </row>
    <row r="3935" spans="1:4" s="19" customFormat="1">
      <c r="A3935" s="30"/>
      <c r="B3935" s="31" t="s">
        <v>8103</v>
      </c>
      <c r="C3935" s="23">
        <v>3</v>
      </c>
      <c r="D3935" s="22">
        <v>9786144224571</v>
      </c>
    </row>
    <row r="3936" spans="1:4" s="19" customFormat="1">
      <c r="A3936" s="30"/>
      <c r="B3936" s="31" t="s">
        <v>8265</v>
      </c>
      <c r="C3936" s="23">
        <v>3</v>
      </c>
      <c r="D3936" s="22">
        <v>9786144221426</v>
      </c>
    </row>
    <row r="3937" spans="1:4" s="19" customFormat="1">
      <c r="A3937" s="30"/>
      <c r="B3937" s="31" t="s">
        <v>8104</v>
      </c>
      <c r="C3937" s="23">
        <v>3</v>
      </c>
      <c r="D3937" s="22">
        <v>9789953868615</v>
      </c>
    </row>
    <row r="3938" spans="1:4" s="19" customFormat="1">
      <c r="A3938" s="30"/>
      <c r="B3938" s="31" t="s">
        <v>8127</v>
      </c>
      <c r="C3938" s="23">
        <v>3</v>
      </c>
      <c r="D3938" s="22">
        <v>9786144227909</v>
      </c>
    </row>
    <row r="3939" spans="1:4" s="19" customFormat="1">
      <c r="A3939" s="30"/>
      <c r="B3939" s="31" t="s">
        <v>8234</v>
      </c>
      <c r="C3939" s="23">
        <v>5</v>
      </c>
      <c r="D3939" s="22">
        <v>9786144220917</v>
      </c>
    </row>
    <row r="3940" spans="1:4" s="19" customFormat="1">
      <c r="A3940" s="30"/>
      <c r="B3940" s="31" t="s">
        <v>8235</v>
      </c>
      <c r="C3940" s="23">
        <v>5</v>
      </c>
      <c r="D3940" s="22">
        <v>9786144220924</v>
      </c>
    </row>
    <row r="3941" spans="1:4" s="19" customFormat="1">
      <c r="A3941" s="30"/>
      <c r="B3941" s="31" t="s">
        <v>8236</v>
      </c>
      <c r="C3941" s="23">
        <v>5</v>
      </c>
      <c r="D3941" s="22">
        <v>9786144220931</v>
      </c>
    </row>
    <row r="3942" spans="1:4" s="19" customFormat="1">
      <c r="A3942" s="30"/>
      <c r="B3942" s="31" t="s">
        <v>8237</v>
      </c>
      <c r="C3942" s="23">
        <v>5.5</v>
      </c>
      <c r="D3942" s="22">
        <v>9786140500136</v>
      </c>
    </row>
    <row r="3943" spans="1:4" s="19" customFormat="1">
      <c r="A3943" s="30"/>
      <c r="B3943" s="31" t="s">
        <v>8238</v>
      </c>
      <c r="C3943" s="23">
        <v>5.5</v>
      </c>
      <c r="D3943" s="22">
        <v>9786140500167</v>
      </c>
    </row>
    <row r="3944" spans="1:4" s="19" customFormat="1">
      <c r="A3944" s="30"/>
      <c r="B3944" s="31" t="s">
        <v>8239</v>
      </c>
      <c r="C3944" s="23">
        <v>5.5</v>
      </c>
      <c r="D3944" s="22">
        <v>9786140500419</v>
      </c>
    </row>
    <row r="3945" spans="1:4">
      <c r="A3945" s="231" t="s">
        <v>4857</v>
      </c>
      <c r="B3945" s="231"/>
      <c r="C3945" s="231"/>
      <c r="D3945" s="231"/>
    </row>
    <row r="3946" spans="1:4">
      <c r="A3946" s="25" t="s">
        <v>2462</v>
      </c>
      <c r="B3946" s="25"/>
      <c r="C3946" s="37">
        <v>2</v>
      </c>
      <c r="D3946" s="166" t="s">
        <v>2463</v>
      </c>
    </row>
    <row r="3947" spans="1:4">
      <c r="A3947" s="25" t="s">
        <v>2464</v>
      </c>
      <c r="B3947" s="25"/>
      <c r="C3947" s="37">
        <v>2</v>
      </c>
      <c r="D3947" s="166" t="s">
        <v>2465</v>
      </c>
    </row>
    <row r="3948" spans="1:4">
      <c r="A3948" s="25" t="s">
        <v>1809</v>
      </c>
      <c r="B3948" s="25"/>
      <c r="C3948" s="37">
        <v>2</v>
      </c>
      <c r="D3948" s="166" t="s">
        <v>2466</v>
      </c>
    </row>
    <row r="3949" spans="1:4">
      <c r="A3949" s="231" t="s">
        <v>4856</v>
      </c>
      <c r="B3949" s="231"/>
      <c r="C3949" s="231"/>
      <c r="D3949" s="231"/>
    </row>
    <row r="3950" spans="1:4">
      <c r="A3950" s="25" t="s">
        <v>2467</v>
      </c>
      <c r="B3950" s="25"/>
      <c r="C3950" s="37">
        <v>2</v>
      </c>
      <c r="D3950" s="166" t="s">
        <v>2468</v>
      </c>
    </row>
    <row r="3951" spans="1:4">
      <c r="A3951" s="25" t="s">
        <v>2469</v>
      </c>
      <c r="B3951" s="25"/>
      <c r="C3951" s="37">
        <v>2</v>
      </c>
      <c r="D3951" s="166" t="s">
        <v>2470</v>
      </c>
    </row>
    <row r="3952" spans="1:4">
      <c r="A3952" s="25" t="s">
        <v>2471</v>
      </c>
      <c r="B3952" s="25"/>
      <c r="C3952" s="37">
        <v>2</v>
      </c>
      <c r="D3952" s="166" t="s">
        <v>2472</v>
      </c>
    </row>
    <row r="3953" spans="1:4">
      <c r="A3953" s="25" t="s">
        <v>2473</v>
      </c>
      <c r="B3953" s="25"/>
      <c r="C3953" s="37">
        <v>2</v>
      </c>
      <c r="D3953" s="166" t="s">
        <v>2474</v>
      </c>
    </row>
    <row r="3954" spans="1:4">
      <c r="A3954" s="25" t="s">
        <v>2475</v>
      </c>
      <c r="B3954" s="25"/>
      <c r="C3954" s="37">
        <v>2</v>
      </c>
      <c r="D3954" s="166" t="s">
        <v>2476</v>
      </c>
    </row>
    <row r="3955" spans="1:4">
      <c r="A3955" s="231" t="s">
        <v>4858</v>
      </c>
      <c r="B3955" s="231"/>
      <c r="C3955" s="231"/>
      <c r="D3955" s="231"/>
    </row>
    <row r="3956" spans="1:4">
      <c r="A3956" s="25" t="s">
        <v>2477</v>
      </c>
      <c r="B3956" s="25"/>
      <c r="C3956" s="37">
        <v>2</v>
      </c>
      <c r="D3956" s="166" t="s">
        <v>2478</v>
      </c>
    </row>
    <row r="3957" spans="1:4">
      <c r="A3957" s="25" t="s">
        <v>4080</v>
      </c>
      <c r="B3957" s="25"/>
      <c r="C3957" s="37">
        <v>2</v>
      </c>
      <c r="D3957" s="166" t="s">
        <v>2479</v>
      </c>
    </row>
    <row r="3958" spans="1:4" s="19" customFormat="1">
      <c r="A3958" s="25" t="s">
        <v>4075</v>
      </c>
      <c r="B3958" s="25"/>
      <c r="C3958" s="37">
        <v>2</v>
      </c>
      <c r="D3958" s="166" t="s">
        <v>2480</v>
      </c>
    </row>
    <row r="3959" spans="1:4" s="19" customFormat="1">
      <c r="A3959" s="25" t="s">
        <v>2481</v>
      </c>
      <c r="B3959" s="25"/>
      <c r="C3959" s="37">
        <v>2</v>
      </c>
      <c r="D3959" s="166" t="s">
        <v>2482</v>
      </c>
    </row>
    <row r="3960" spans="1:4">
      <c r="A3960" s="25" t="s">
        <v>2483</v>
      </c>
      <c r="B3960" s="25"/>
      <c r="C3960" s="37">
        <v>2</v>
      </c>
      <c r="D3960" s="166" t="s">
        <v>2484</v>
      </c>
    </row>
    <row r="3961" spans="1:4">
      <c r="A3961" s="101" t="s">
        <v>7650</v>
      </c>
      <c r="B3961" s="101"/>
      <c r="C3961" s="102"/>
      <c r="D3961" s="177"/>
    </row>
    <row r="3962" spans="1:4">
      <c r="A3962" s="25" t="s">
        <v>7651</v>
      </c>
      <c r="B3962" s="25"/>
      <c r="C3962" s="37">
        <v>5</v>
      </c>
      <c r="D3962" s="166">
        <v>9786144225684</v>
      </c>
    </row>
    <row r="3963" spans="1:4">
      <c r="A3963" s="231" t="s">
        <v>4859</v>
      </c>
      <c r="B3963" s="231"/>
      <c r="C3963" s="231"/>
      <c r="D3963" s="231"/>
    </row>
    <row r="3964" spans="1:4">
      <c r="A3964" s="25" t="s">
        <v>2485</v>
      </c>
      <c r="B3964" s="25"/>
      <c r="C3964" s="37">
        <v>2</v>
      </c>
      <c r="D3964" s="166" t="s">
        <v>2486</v>
      </c>
    </row>
    <row r="3965" spans="1:4">
      <c r="A3965" s="25" t="s">
        <v>2487</v>
      </c>
      <c r="B3965" s="25"/>
      <c r="C3965" s="37">
        <v>2</v>
      </c>
      <c r="D3965" s="166" t="s">
        <v>2488</v>
      </c>
    </row>
    <row r="3966" spans="1:4">
      <c r="A3966" s="25" t="s">
        <v>2489</v>
      </c>
      <c r="B3966" s="25"/>
      <c r="C3966" s="37">
        <v>2</v>
      </c>
      <c r="D3966" s="166" t="s">
        <v>2490</v>
      </c>
    </row>
    <row r="3967" spans="1:4">
      <c r="A3967" s="25" t="s">
        <v>2491</v>
      </c>
      <c r="B3967" s="25"/>
      <c r="C3967" s="37">
        <v>2</v>
      </c>
      <c r="D3967" s="166" t="s">
        <v>2492</v>
      </c>
    </row>
    <row r="3968" spans="1:4">
      <c r="A3968" s="231" t="s">
        <v>6447</v>
      </c>
      <c r="B3968" s="231"/>
      <c r="C3968" s="231"/>
      <c r="D3968" s="231"/>
    </row>
    <row r="3969" spans="1:4">
      <c r="A3969" s="25" t="s">
        <v>1648</v>
      </c>
      <c r="B3969" s="25"/>
      <c r="C3969" s="37">
        <v>2</v>
      </c>
      <c r="D3969" s="166" t="s">
        <v>2493</v>
      </c>
    </row>
    <row r="3970" spans="1:4">
      <c r="A3970" s="25" t="s">
        <v>2494</v>
      </c>
      <c r="B3970" s="25"/>
      <c r="C3970" s="37">
        <v>2</v>
      </c>
      <c r="D3970" s="166" t="s">
        <v>2495</v>
      </c>
    </row>
    <row r="3971" spans="1:4">
      <c r="A3971" s="231" t="s">
        <v>4860</v>
      </c>
      <c r="B3971" s="231"/>
      <c r="C3971" s="231"/>
      <c r="D3971" s="231"/>
    </row>
    <row r="3972" spans="1:4">
      <c r="A3972" s="25" t="s">
        <v>2496</v>
      </c>
      <c r="B3972" s="25"/>
      <c r="C3972" s="37">
        <v>2</v>
      </c>
      <c r="D3972" s="166" t="s">
        <v>2497</v>
      </c>
    </row>
    <row r="3973" spans="1:4">
      <c r="A3973" s="25" t="s">
        <v>2498</v>
      </c>
      <c r="B3973" s="25"/>
      <c r="C3973" s="37">
        <v>2</v>
      </c>
      <c r="D3973" s="166" t="s">
        <v>2499</v>
      </c>
    </row>
    <row r="3974" spans="1:4">
      <c r="A3974" s="25" t="s">
        <v>2500</v>
      </c>
      <c r="B3974" s="25"/>
      <c r="C3974" s="37">
        <v>2</v>
      </c>
      <c r="D3974" s="166" t="s">
        <v>2501</v>
      </c>
    </row>
    <row r="3975" spans="1:4">
      <c r="A3975" s="25" t="s">
        <v>2502</v>
      </c>
      <c r="B3975" s="25"/>
      <c r="C3975" s="37">
        <v>2</v>
      </c>
      <c r="D3975" s="166" t="s">
        <v>2503</v>
      </c>
    </row>
    <row r="3976" spans="1:4">
      <c r="A3976" s="25" t="s">
        <v>2504</v>
      </c>
      <c r="B3976" s="25"/>
      <c r="C3976" s="37">
        <v>2</v>
      </c>
      <c r="D3976" s="166" t="s">
        <v>2505</v>
      </c>
    </row>
    <row r="3977" spans="1:4">
      <c r="A3977" s="25" t="s">
        <v>2506</v>
      </c>
      <c r="B3977" s="25"/>
      <c r="C3977" s="37">
        <v>2</v>
      </c>
      <c r="D3977" s="166" t="s">
        <v>2507</v>
      </c>
    </row>
    <row r="3978" spans="1:4">
      <c r="A3978" s="25" t="s">
        <v>2508</v>
      </c>
      <c r="B3978" s="25"/>
      <c r="C3978" s="37">
        <v>2</v>
      </c>
      <c r="D3978" s="166" t="s">
        <v>2509</v>
      </c>
    </row>
    <row r="3979" spans="1:4">
      <c r="A3979" s="25" t="s">
        <v>2510</v>
      </c>
      <c r="B3979" s="25"/>
      <c r="C3979" s="37">
        <v>2</v>
      </c>
      <c r="D3979" s="166" t="s">
        <v>2511</v>
      </c>
    </row>
    <row r="3980" spans="1:4">
      <c r="A3980" s="25" t="s">
        <v>2512</v>
      </c>
      <c r="B3980" s="25"/>
      <c r="C3980" s="37">
        <v>2</v>
      </c>
      <c r="D3980" s="166" t="s">
        <v>2513</v>
      </c>
    </row>
    <row r="3981" spans="1:4">
      <c r="A3981" s="25" t="s">
        <v>2514</v>
      </c>
      <c r="B3981" s="25"/>
      <c r="C3981" s="37">
        <v>2</v>
      </c>
      <c r="D3981" s="166" t="s">
        <v>2515</v>
      </c>
    </row>
    <row r="3982" spans="1:4">
      <c r="A3982" s="25" t="s">
        <v>2516</v>
      </c>
      <c r="B3982" s="25"/>
      <c r="C3982" s="37">
        <v>2</v>
      </c>
      <c r="D3982" s="166" t="s">
        <v>2517</v>
      </c>
    </row>
    <row r="3983" spans="1:4">
      <c r="A3983" s="25" t="s">
        <v>2518</v>
      </c>
      <c r="B3983" s="25"/>
      <c r="C3983" s="37">
        <v>2</v>
      </c>
      <c r="D3983" s="166" t="s">
        <v>2519</v>
      </c>
    </row>
    <row r="3984" spans="1:4">
      <c r="A3984" s="231" t="s">
        <v>4861</v>
      </c>
      <c r="B3984" s="231"/>
      <c r="C3984" s="231"/>
      <c r="D3984" s="231"/>
    </row>
    <row r="3985" spans="1:4">
      <c r="A3985" s="25" t="s">
        <v>6038</v>
      </c>
      <c r="B3985" s="25"/>
      <c r="C3985" s="37">
        <v>6</v>
      </c>
      <c r="D3985" s="166">
        <v>9953100187</v>
      </c>
    </row>
    <row r="3986" spans="1:4">
      <c r="A3986" s="25" t="s">
        <v>6039</v>
      </c>
      <c r="B3986" s="25"/>
      <c r="C3986" s="37">
        <v>6</v>
      </c>
      <c r="D3986" s="166" t="s">
        <v>2520</v>
      </c>
    </row>
    <row r="3987" spans="1:4">
      <c r="A3987" s="231" t="s">
        <v>4862</v>
      </c>
      <c r="B3987" s="231"/>
      <c r="C3987" s="231"/>
      <c r="D3987" s="231"/>
    </row>
    <row r="3988" spans="1:4">
      <c r="A3988" s="25" t="s">
        <v>2521</v>
      </c>
      <c r="B3988" s="25"/>
      <c r="C3988" s="37">
        <v>2</v>
      </c>
      <c r="D3988" s="166" t="s">
        <v>2522</v>
      </c>
    </row>
    <row r="3989" spans="1:4">
      <c r="A3989" s="25" t="s">
        <v>2523</v>
      </c>
      <c r="B3989" s="25"/>
      <c r="C3989" s="37">
        <v>2</v>
      </c>
      <c r="D3989" s="166" t="s">
        <v>2524</v>
      </c>
    </row>
    <row r="3990" spans="1:4">
      <c r="A3990" s="231" t="s">
        <v>4863</v>
      </c>
      <c r="B3990" s="231"/>
      <c r="C3990" s="231"/>
      <c r="D3990" s="231"/>
    </row>
    <row r="3991" spans="1:4">
      <c r="A3991" s="25" t="s">
        <v>2525</v>
      </c>
      <c r="B3991" s="25"/>
      <c r="C3991" s="37">
        <v>2</v>
      </c>
      <c r="D3991" s="166" t="s">
        <v>2526</v>
      </c>
    </row>
    <row r="3992" spans="1:4">
      <c r="A3992" s="25" t="s">
        <v>2527</v>
      </c>
      <c r="B3992" s="25"/>
      <c r="C3992" s="37">
        <v>2</v>
      </c>
      <c r="D3992" s="166" t="s">
        <v>2528</v>
      </c>
    </row>
    <row r="3993" spans="1:4">
      <c r="A3993" s="25" t="s">
        <v>2529</v>
      </c>
      <c r="B3993" s="25"/>
      <c r="C3993" s="37">
        <v>2</v>
      </c>
      <c r="D3993" s="166" t="s">
        <v>2530</v>
      </c>
    </row>
    <row r="3994" spans="1:4">
      <c r="A3994" s="231" t="s">
        <v>4864</v>
      </c>
      <c r="B3994" s="231"/>
      <c r="C3994" s="231"/>
      <c r="D3994" s="231"/>
    </row>
    <row r="3995" spans="1:4">
      <c r="A3995" s="25" t="s">
        <v>2531</v>
      </c>
      <c r="B3995" s="25"/>
      <c r="C3995" s="37">
        <v>2</v>
      </c>
      <c r="D3995" s="166" t="s">
        <v>2532</v>
      </c>
    </row>
    <row r="3996" spans="1:4">
      <c r="A3996" s="25" t="s">
        <v>2533</v>
      </c>
      <c r="B3996" s="25"/>
      <c r="C3996" s="37">
        <v>2</v>
      </c>
      <c r="D3996" s="166" t="s">
        <v>2534</v>
      </c>
    </row>
    <row r="3997" spans="1:4">
      <c r="A3997" s="25" t="s">
        <v>2535</v>
      </c>
      <c r="B3997" s="25"/>
      <c r="C3997" s="37">
        <v>2</v>
      </c>
      <c r="D3997" s="166" t="s">
        <v>2536</v>
      </c>
    </row>
    <row r="3998" spans="1:4">
      <c r="A3998" s="231" t="s">
        <v>4865</v>
      </c>
      <c r="B3998" s="231"/>
      <c r="C3998" s="231"/>
      <c r="D3998" s="231"/>
    </row>
    <row r="3999" spans="1:4">
      <c r="A3999" s="235" t="s">
        <v>2537</v>
      </c>
      <c r="B3999" s="235"/>
      <c r="C3999" s="235"/>
      <c r="D3999" s="235"/>
    </row>
    <row r="4000" spans="1:4">
      <c r="A4000" s="25" t="s">
        <v>2538</v>
      </c>
      <c r="B4000" s="25"/>
      <c r="C4000" s="37">
        <v>2</v>
      </c>
      <c r="D4000" s="166">
        <v>9953105618</v>
      </c>
    </row>
    <row r="4001" spans="1:4">
      <c r="A4001" s="25" t="s">
        <v>2539</v>
      </c>
      <c r="B4001" s="25"/>
      <c r="C4001" s="37">
        <v>2</v>
      </c>
      <c r="D4001" s="166">
        <v>9953100748</v>
      </c>
    </row>
    <row r="4002" spans="1:4">
      <c r="A4002" s="25" t="s">
        <v>2540</v>
      </c>
      <c r="B4002" s="25"/>
      <c r="C4002" s="37">
        <v>2</v>
      </c>
      <c r="D4002" s="166">
        <v>9789953868554</v>
      </c>
    </row>
    <row r="4003" spans="1:4">
      <c r="A4003" s="25" t="s">
        <v>2541</v>
      </c>
      <c r="B4003" s="25"/>
      <c r="C4003" s="37">
        <v>2</v>
      </c>
      <c r="D4003" s="166" t="s">
        <v>2542</v>
      </c>
    </row>
    <row r="4004" spans="1:4">
      <c r="A4004" s="25" t="s">
        <v>2543</v>
      </c>
      <c r="B4004" s="25"/>
      <c r="C4004" s="37">
        <v>2</v>
      </c>
      <c r="D4004" s="166">
        <v>9789953864952</v>
      </c>
    </row>
    <row r="4005" spans="1:4">
      <c r="A4005" s="25" t="s">
        <v>2544</v>
      </c>
      <c r="B4005" s="25"/>
      <c r="C4005" s="37">
        <v>2</v>
      </c>
      <c r="D4005" s="166">
        <v>9953100756</v>
      </c>
    </row>
    <row r="4006" spans="1:4">
      <c r="A4006" s="25" t="s">
        <v>2545</v>
      </c>
      <c r="B4006" s="25"/>
      <c r="C4006" s="37">
        <v>2</v>
      </c>
      <c r="D4006" s="166">
        <v>9789953864976</v>
      </c>
    </row>
    <row r="4007" spans="1:4">
      <c r="A4007" s="25" t="s">
        <v>2546</v>
      </c>
      <c r="B4007" s="25"/>
      <c r="C4007" s="37">
        <v>2</v>
      </c>
      <c r="D4007" s="166" t="s">
        <v>2547</v>
      </c>
    </row>
    <row r="4008" spans="1:4">
      <c r="A4008" s="235" t="s">
        <v>4745</v>
      </c>
      <c r="B4008" s="235"/>
      <c r="C4008" s="235"/>
      <c r="D4008" s="235"/>
    </row>
    <row r="4009" spans="1:4">
      <c r="A4009" s="25" t="s">
        <v>2548</v>
      </c>
      <c r="B4009" s="25"/>
      <c r="C4009" s="37">
        <v>2</v>
      </c>
      <c r="D4009" s="166">
        <v>9953339511</v>
      </c>
    </row>
    <row r="4010" spans="1:4">
      <c r="A4010" s="25" t="s">
        <v>2549</v>
      </c>
      <c r="B4010" s="25"/>
      <c r="C4010" s="37">
        <v>2</v>
      </c>
      <c r="D4010" s="166" t="s">
        <v>2550</v>
      </c>
    </row>
    <row r="4011" spans="1:4">
      <c r="A4011" s="25" t="s">
        <v>2551</v>
      </c>
      <c r="B4011" s="25"/>
      <c r="C4011" s="37">
        <v>2</v>
      </c>
      <c r="D4011" s="166" t="s">
        <v>2552</v>
      </c>
    </row>
    <row r="4012" spans="1:4">
      <c r="A4012" s="25" t="s">
        <v>2553</v>
      </c>
      <c r="B4012" s="25"/>
      <c r="C4012" s="37">
        <v>2</v>
      </c>
      <c r="D4012" s="166">
        <v>9789953864617</v>
      </c>
    </row>
    <row r="4013" spans="1:4">
      <c r="A4013" s="25" t="s">
        <v>2554</v>
      </c>
      <c r="B4013" s="25"/>
      <c r="C4013" s="37">
        <v>2</v>
      </c>
      <c r="D4013" s="166">
        <v>9789953864624</v>
      </c>
    </row>
    <row r="4014" spans="1:4">
      <c r="A4014" s="25" t="s">
        <v>2555</v>
      </c>
      <c r="B4014" s="25"/>
      <c r="C4014" s="37">
        <v>2</v>
      </c>
      <c r="D4014" s="166" t="s">
        <v>2556</v>
      </c>
    </row>
    <row r="4015" spans="1:4">
      <c r="A4015" s="25" t="s">
        <v>2557</v>
      </c>
      <c r="B4015" s="25"/>
      <c r="C4015" s="37">
        <v>2</v>
      </c>
      <c r="D4015" s="166" t="s">
        <v>2558</v>
      </c>
    </row>
    <row r="4016" spans="1:4">
      <c r="A4016" s="235" t="s">
        <v>2559</v>
      </c>
      <c r="B4016" s="235"/>
      <c r="C4016" s="235"/>
      <c r="D4016" s="235"/>
    </row>
    <row r="4017" spans="1:4">
      <c r="A4017" s="25" t="s">
        <v>2560</v>
      </c>
      <c r="B4017" s="25"/>
      <c r="C4017" s="37">
        <v>2</v>
      </c>
      <c r="D4017" s="166">
        <v>9953339503</v>
      </c>
    </row>
    <row r="4018" spans="1:4">
      <c r="A4018" s="25" t="s">
        <v>2561</v>
      </c>
      <c r="B4018" s="25"/>
      <c r="C4018" s="37">
        <v>2</v>
      </c>
      <c r="D4018" s="166">
        <v>9789953864969</v>
      </c>
    </row>
    <row r="4019" spans="1:4">
      <c r="A4019" s="25" t="s">
        <v>2562</v>
      </c>
      <c r="B4019" s="25"/>
      <c r="C4019" s="37">
        <v>2</v>
      </c>
      <c r="D4019" s="166">
        <v>9789953865294</v>
      </c>
    </row>
    <row r="4020" spans="1:4">
      <c r="A4020" s="25" t="s">
        <v>2563</v>
      </c>
      <c r="B4020" s="25"/>
      <c r="C4020" s="37">
        <v>2</v>
      </c>
      <c r="D4020" s="166">
        <v>9786144223345</v>
      </c>
    </row>
    <row r="4021" spans="1:4">
      <c r="A4021" s="25" t="s">
        <v>4257</v>
      </c>
      <c r="B4021" s="25"/>
      <c r="C4021" s="37">
        <v>2</v>
      </c>
      <c r="D4021" s="166" t="s">
        <v>2564</v>
      </c>
    </row>
    <row r="4022" spans="1:4">
      <c r="A4022" s="25" t="s">
        <v>2565</v>
      </c>
      <c r="B4022" s="25"/>
      <c r="C4022" s="37">
        <v>2</v>
      </c>
      <c r="D4022" s="166" t="s">
        <v>2566</v>
      </c>
    </row>
    <row r="4023" spans="1:4">
      <c r="A4023" s="235" t="s">
        <v>4746</v>
      </c>
      <c r="B4023" s="235"/>
      <c r="C4023" s="235"/>
      <c r="D4023" s="235"/>
    </row>
    <row r="4024" spans="1:4">
      <c r="A4024" s="25" t="s">
        <v>2567</v>
      </c>
      <c r="B4024" s="25"/>
      <c r="C4024" s="37">
        <v>2</v>
      </c>
      <c r="D4024" s="166">
        <v>9786144223352</v>
      </c>
    </row>
    <row r="4025" spans="1:4">
      <c r="A4025" s="25" t="s">
        <v>2568</v>
      </c>
      <c r="B4025" s="25"/>
      <c r="C4025" s="37">
        <v>2</v>
      </c>
      <c r="D4025" s="166" t="s">
        <v>2569</v>
      </c>
    </row>
    <row r="4026" spans="1:4">
      <c r="A4026" s="25" t="s">
        <v>2570</v>
      </c>
      <c r="B4026" s="25"/>
      <c r="C4026" s="37">
        <v>2</v>
      </c>
      <c r="D4026" s="166">
        <v>9953100764</v>
      </c>
    </row>
    <row r="4027" spans="1:4">
      <c r="A4027" s="25" t="s">
        <v>2571</v>
      </c>
      <c r="B4027" s="25"/>
      <c r="C4027" s="37">
        <v>2</v>
      </c>
      <c r="D4027" s="166">
        <v>9953100772</v>
      </c>
    </row>
    <row r="4028" spans="1:4">
      <c r="A4028" s="25" t="s">
        <v>2572</v>
      </c>
      <c r="B4028" s="25"/>
      <c r="C4028" s="37">
        <v>2</v>
      </c>
      <c r="D4028" s="166" t="s">
        <v>2573</v>
      </c>
    </row>
    <row r="4029" spans="1:4">
      <c r="A4029" s="25" t="s">
        <v>2574</v>
      </c>
      <c r="B4029" s="25"/>
      <c r="C4029" s="37">
        <v>2</v>
      </c>
      <c r="D4029" s="166">
        <v>9953100780</v>
      </c>
    </row>
    <row r="4030" spans="1:4">
      <c r="A4030" s="231" t="s">
        <v>4866</v>
      </c>
      <c r="B4030" s="231"/>
      <c r="C4030" s="231"/>
      <c r="D4030" s="231"/>
    </row>
    <row r="4031" spans="1:4">
      <c r="A4031" s="235" t="s">
        <v>2575</v>
      </c>
      <c r="B4031" s="235"/>
      <c r="C4031" s="235"/>
      <c r="D4031" s="235"/>
    </row>
    <row r="4032" spans="1:4">
      <c r="A4032" s="25" t="s">
        <v>2576</v>
      </c>
      <c r="B4032" s="25"/>
      <c r="C4032" s="37">
        <v>2.5</v>
      </c>
      <c r="D4032" s="166">
        <v>9953862613</v>
      </c>
    </row>
    <row r="4033" spans="1:4">
      <c r="A4033" s="25" t="s">
        <v>2577</v>
      </c>
      <c r="B4033" s="25"/>
      <c r="C4033" s="37">
        <v>2.5</v>
      </c>
      <c r="D4033" s="166">
        <v>9953862710</v>
      </c>
    </row>
    <row r="4034" spans="1:4">
      <c r="A4034" s="25" t="s">
        <v>2578</v>
      </c>
      <c r="B4034" s="25"/>
      <c r="C4034" s="37">
        <v>2.5</v>
      </c>
      <c r="D4034" s="166">
        <v>9953862621</v>
      </c>
    </row>
    <row r="4035" spans="1:4">
      <c r="A4035" s="25" t="s">
        <v>2579</v>
      </c>
      <c r="B4035" s="25"/>
      <c r="C4035" s="37">
        <v>2.5</v>
      </c>
      <c r="D4035" s="166">
        <v>9953862702</v>
      </c>
    </row>
    <row r="4036" spans="1:4">
      <c r="A4036" s="25" t="s">
        <v>2580</v>
      </c>
      <c r="B4036" s="25"/>
      <c r="C4036" s="37">
        <v>2.5</v>
      </c>
      <c r="D4036" s="166">
        <v>9953862656</v>
      </c>
    </row>
    <row r="4037" spans="1:4">
      <c r="A4037" s="25" t="s">
        <v>2581</v>
      </c>
      <c r="B4037" s="25"/>
      <c r="C4037" s="37">
        <v>2.5</v>
      </c>
      <c r="D4037" s="166">
        <v>9953862680</v>
      </c>
    </row>
    <row r="4038" spans="1:4">
      <c r="A4038" s="25" t="s">
        <v>2582</v>
      </c>
      <c r="B4038" s="25"/>
      <c r="C4038" s="37">
        <v>2.5</v>
      </c>
      <c r="D4038" s="166">
        <v>9953862672</v>
      </c>
    </row>
    <row r="4039" spans="1:4">
      <c r="A4039" s="25" t="s">
        <v>2583</v>
      </c>
      <c r="B4039" s="25"/>
      <c r="C4039" s="37">
        <v>2.5</v>
      </c>
      <c r="D4039" s="166" t="s">
        <v>2584</v>
      </c>
    </row>
    <row r="4040" spans="1:4">
      <c r="A4040" s="25" t="s">
        <v>2585</v>
      </c>
      <c r="B4040" s="25"/>
      <c r="C4040" s="37">
        <v>2.5</v>
      </c>
      <c r="D4040" s="166">
        <v>9953862648</v>
      </c>
    </row>
    <row r="4041" spans="1:4">
      <c r="A4041" s="25" t="s">
        <v>2586</v>
      </c>
      <c r="B4041" s="25"/>
      <c r="C4041" s="37">
        <v>2.5</v>
      </c>
      <c r="D4041" s="166">
        <v>9953862699</v>
      </c>
    </row>
    <row r="4042" spans="1:4">
      <c r="A4042" s="25" t="s">
        <v>2587</v>
      </c>
      <c r="B4042" s="25"/>
      <c r="C4042" s="37">
        <v>2.5</v>
      </c>
      <c r="D4042" s="166">
        <v>9953862664</v>
      </c>
    </row>
    <row r="4043" spans="1:4">
      <c r="A4043" s="231" t="s">
        <v>8143</v>
      </c>
      <c r="B4043" s="231"/>
      <c r="C4043" s="231"/>
      <c r="D4043" s="231"/>
    </row>
    <row r="4044" spans="1:4">
      <c r="A4044" s="25" t="s">
        <v>4227</v>
      </c>
      <c r="B4044" s="25"/>
      <c r="C4044" s="37">
        <v>2</v>
      </c>
      <c r="D4044" s="166">
        <v>9953339538</v>
      </c>
    </row>
    <row r="4045" spans="1:4">
      <c r="A4045" s="25" t="s">
        <v>2588</v>
      </c>
      <c r="B4045" s="25"/>
      <c r="C4045" s="37">
        <v>2</v>
      </c>
      <c r="D4045" s="166" t="s">
        <v>2589</v>
      </c>
    </row>
    <row r="4046" spans="1:4">
      <c r="A4046" s="25" t="s">
        <v>4242</v>
      </c>
      <c r="B4046" s="25"/>
      <c r="C4046" s="37">
        <v>2</v>
      </c>
      <c r="D4046" s="166">
        <v>9789953863412</v>
      </c>
    </row>
    <row r="4047" spans="1:4">
      <c r="A4047" s="25" t="s">
        <v>4223</v>
      </c>
      <c r="B4047" s="25"/>
      <c r="C4047" s="37">
        <v>2</v>
      </c>
      <c r="D4047" s="166">
        <v>9789953863429</v>
      </c>
    </row>
    <row r="4048" spans="1:4">
      <c r="A4048" s="25" t="s">
        <v>4249</v>
      </c>
      <c r="B4048" s="25"/>
      <c r="C4048" s="37">
        <v>2</v>
      </c>
      <c r="D4048" s="166">
        <v>9953105626</v>
      </c>
    </row>
    <row r="4049" spans="1:4">
      <c r="A4049" s="25" t="s">
        <v>7462</v>
      </c>
      <c r="B4049" s="25"/>
      <c r="C4049" s="37">
        <v>2</v>
      </c>
      <c r="D4049" s="166" t="s">
        <v>2591</v>
      </c>
    </row>
    <row r="4050" spans="1:4">
      <c r="A4050" s="25" t="s">
        <v>2592</v>
      </c>
      <c r="B4050" s="25"/>
      <c r="C4050" s="37">
        <v>2</v>
      </c>
      <c r="D4050" s="166">
        <v>9953102384</v>
      </c>
    </row>
    <row r="4051" spans="1:4">
      <c r="A4051" s="25" t="s">
        <v>4244</v>
      </c>
      <c r="B4051" s="25"/>
      <c r="C4051" s="37">
        <v>2</v>
      </c>
      <c r="D4051" s="166">
        <v>9953339201</v>
      </c>
    </row>
    <row r="4052" spans="1:4">
      <c r="A4052" s="25" t="s">
        <v>2593</v>
      </c>
      <c r="B4052" s="25"/>
      <c r="C4052" s="37">
        <v>2</v>
      </c>
      <c r="D4052" s="166">
        <v>9953339228</v>
      </c>
    </row>
    <row r="4053" spans="1:4">
      <c r="A4053" s="25" t="s">
        <v>6795</v>
      </c>
      <c r="B4053" s="25"/>
      <c r="C4053" s="37">
        <v>2</v>
      </c>
      <c r="D4053" s="166">
        <v>9789953863436</v>
      </c>
    </row>
    <row r="4054" spans="1:4">
      <c r="A4054" s="25" t="s">
        <v>2594</v>
      </c>
      <c r="B4054" s="25"/>
      <c r="C4054" s="37">
        <v>2</v>
      </c>
      <c r="D4054" s="166" t="s">
        <v>2595</v>
      </c>
    </row>
    <row r="4055" spans="1:4">
      <c r="A4055" s="25" t="s">
        <v>4247</v>
      </c>
      <c r="B4055" s="25"/>
      <c r="C4055" s="37">
        <v>2</v>
      </c>
      <c r="D4055" s="166">
        <v>9789953865317</v>
      </c>
    </row>
    <row r="4056" spans="1:4">
      <c r="A4056" s="25" t="s">
        <v>4219</v>
      </c>
      <c r="B4056" s="25"/>
      <c r="C4056" s="37">
        <v>2</v>
      </c>
      <c r="D4056" s="166">
        <v>9789953338361</v>
      </c>
    </row>
    <row r="4057" spans="1:4">
      <c r="A4057" s="25" t="s">
        <v>2596</v>
      </c>
      <c r="B4057" s="25"/>
      <c r="C4057" s="37">
        <v>2</v>
      </c>
      <c r="D4057" s="166">
        <v>9953102295</v>
      </c>
    </row>
    <row r="4058" spans="1:4">
      <c r="A4058" s="25" t="s">
        <v>2597</v>
      </c>
      <c r="B4058" s="25"/>
      <c r="C4058" s="37">
        <v>2</v>
      </c>
      <c r="D4058" s="166">
        <v>9953338329</v>
      </c>
    </row>
    <row r="4059" spans="1:4">
      <c r="A4059" s="25" t="s">
        <v>7137</v>
      </c>
      <c r="B4059" s="25"/>
      <c r="C4059" s="37">
        <v>2</v>
      </c>
      <c r="D4059" s="166" t="s">
        <v>2599</v>
      </c>
    </row>
    <row r="4060" spans="1:4">
      <c r="A4060" s="25" t="s">
        <v>4253</v>
      </c>
      <c r="B4060" s="25"/>
      <c r="C4060" s="37">
        <v>2</v>
      </c>
      <c r="D4060" s="166">
        <v>9953861838</v>
      </c>
    </row>
    <row r="4061" spans="1:4">
      <c r="A4061" s="25" t="s">
        <v>2600</v>
      </c>
      <c r="B4061" s="25"/>
      <c r="C4061" s="37">
        <v>2</v>
      </c>
      <c r="D4061" s="166">
        <v>9953102392</v>
      </c>
    </row>
    <row r="4062" spans="1:4">
      <c r="A4062" s="25" t="s">
        <v>2601</v>
      </c>
      <c r="B4062" s="25"/>
      <c r="C4062" s="37">
        <v>2</v>
      </c>
      <c r="D4062" s="166">
        <v>9789953863443</v>
      </c>
    </row>
    <row r="4063" spans="1:4">
      <c r="A4063" s="25" t="s">
        <v>2602</v>
      </c>
      <c r="B4063" s="25"/>
      <c r="C4063" s="37">
        <v>2</v>
      </c>
      <c r="D4063" s="166">
        <v>9789953863450</v>
      </c>
    </row>
    <row r="4064" spans="1:4">
      <c r="A4064" s="25" t="s">
        <v>6869</v>
      </c>
      <c r="B4064" s="25"/>
      <c r="C4064" s="37">
        <v>2</v>
      </c>
      <c r="D4064" s="166">
        <v>9789953863467</v>
      </c>
    </row>
    <row r="4065" spans="1:4">
      <c r="A4065" s="25" t="s">
        <v>7138</v>
      </c>
      <c r="B4065" s="25"/>
      <c r="C4065" s="37">
        <v>2</v>
      </c>
      <c r="D4065" s="166">
        <v>9789953863474</v>
      </c>
    </row>
    <row r="4066" spans="1:4">
      <c r="A4066" s="25" t="s">
        <v>2603</v>
      </c>
      <c r="B4066" s="25"/>
      <c r="C4066" s="37">
        <v>2</v>
      </c>
      <c r="D4066" s="166">
        <v>9953338337</v>
      </c>
    </row>
    <row r="4067" spans="1:4">
      <c r="A4067" s="25" t="s">
        <v>2604</v>
      </c>
      <c r="B4067" s="25"/>
      <c r="C4067" s="37">
        <v>2</v>
      </c>
      <c r="D4067" s="166">
        <v>9953101787</v>
      </c>
    </row>
    <row r="4068" spans="1:4">
      <c r="A4068" s="25" t="s">
        <v>2605</v>
      </c>
      <c r="B4068" s="25"/>
      <c r="C4068" s="37">
        <v>2</v>
      </c>
      <c r="D4068" s="166">
        <v>9953102317</v>
      </c>
    </row>
    <row r="4069" spans="1:4">
      <c r="A4069" s="25" t="s">
        <v>4230</v>
      </c>
      <c r="B4069" s="25"/>
      <c r="C4069" s="37">
        <v>2</v>
      </c>
      <c r="D4069" s="166">
        <v>9789953866994</v>
      </c>
    </row>
    <row r="4070" spans="1:4">
      <c r="A4070" s="25" t="s">
        <v>2606</v>
      </c>
      <c r="B4070" s="25"/>
      <c r="C4070" s="37">
        <v>2</v>
      </c>
      <c r="D4070" s="166">
        <v>9786144222171</v>
      </c>
    </row>
    <row r="4071" spans="1:4">
      <c r="A4071" s="25" t="s">
        <v>2607</v>
      </c>
      <c r="B4071" s="25"/>
      <c r="C4071" s="37">
        <v>2</v>
      </c>
      <c r="D4071" s="166">
        <v>9789953865300</v>
      </c>
    </row>
    <row r="4072" spans="1:4">
      <c r="A4072" s="25" t="s">
        <v>4259</v>
      </c>
      <c r="B4072" s="25"/>
      <c r="C4072" s="37">
        <v>2</v>
      </c>
      <c r="D4072" s="166">
        <v>9953102325</v>
      </c>
    </row>
    <row r="4073" spans="1:4">
      <c r="A4073" s="25" t="s">
        <v>4236</v>
      </c>
      <c r="B4073" s="25"/>
      <c r="C4073" s="37">
        <v>2</v>
      </c>
      <c r="D4073" s="166">
        <v>9953861811</v>
      </c>
    </row>
    <row r="4074" spans="1:4">
      <c r="A4074" s="25" t="s">
        <v>2608</v>
      </c>
      <c r="B4074" s="25"/>
      <c r="C4074" s="37">
        <v>2</v>
      </c>
      <c r="D4074" s="166">
        <v>9953337837</v>
      </c>
    </row>
    <row r="4075" spans="1:4">
      <c r="A4075" s="25" t="s">
        <v>1635</v>
      </c>
      <c r="B4075" s="25"/>
      <c r="C4075" s="37">
        <v>2</v>
      </c>
      <c r="D4075" s="166">
        <v>9789953868653</v>
      </c>
    </row>
    <row r="4076" spans="1:4">
      <c r="A4076" s="25" t="s">
        <v>2609</v>
      </c>
      <c r="B4076" s="25"/>
      <c r="C4076" s="37">
        <v>2</v>
      </c>
      <c r="D4076" s="166">
        <v>9786144222164</v>
      </c>
    </row>
    <row r="4077" spans="1:4">
      <c r="A4077" s="25" t="s">
        <v>2610</v>
      </c>
      <c r="B4077" s="25"/>
      <c r="C4077" s="37">
        <v>2</v>
      </c>
      <c r="D4077" s="166">
        <v>9789953865393</v>
      </c>
    </row>
    <row r="4078" spans="1:4">
      <c r="A4078" s="25" t="s">
        <v>2611</v>
      </c>
      <c r="B4078" s="25"/>
      <c r="C4078" s="37">
        <v>2</v>
      </c>
      <c r="D4078" s="166">
        <v>9953338345</v>
      </c>
    </row>
    <row r="4079" spans="1:4">
      <c r="A4079" s="25" t="s">
        <v>2612</v>
      </c>
      <c r="B4079" s="25"/>
      <c r="C4079" s="37">
        <v>2</v>
      </c>
      <c r="D4079" s="166">
        <v>9953338353</v>
      </c>
    </row>
    <row r="4080" spans="1:4">
      <c r="A4080" s="25" t="s">
        <v>2613</v>
      </c>
      <c r="B4080" s="25"/>
      <c r="C4080" s="37">
        <v>2</v>
      </c>
      <c r="D4080" s="166" t="s">
        <v>2614</v>
      </c>
    </row>
    <row r="4081" spans="1:4">
      <c r="A4081" s="25" t="s">
        <v>2615</v>
      </c>
      <c r="B4081" s="25"/>
      <c r="C4081" s="37">
        <v>2</v>
      </c>
      <c r="D4081" s="166">
        <v>9789953865386</v>
      </c>
    </row>
    <row r="4082" spans="1:4">
      <c r="A4082" s="25" t="s">
        <v>2616</v>
      </c>
      <c r="B4082" s="25"/>
      <c r="C4082" s="37">
        <v>2</v>
      </c>
      <c r="D4082" s="166">
        <v>9786144221716</v>
      </c>
    </row>
    <row r="4083" spans="1:4">
      <c r="A4083" s="25" t="s">
        <v>2617</v>
      </c>
      <c r="B4083" s="25"/>
      <c r="C4083" s="37">
        <v>2</v>
      </c>
      <c r="D4083" s="166">
        <v>9786144223338</v>
      </c>
    </row>
    <row r="4084" spans="1:4">
      <c r="A4084" s="25" t="s">
        <v>2618</v>
      </c>
      <c r="B4084" s="25"/>
      <c r="C4084" s="37">
        <v>2</v>
      </c>
      <c r="D4084" s="166">
        <v>9953331871</v>
      </c>
    </row>
    <row r="4085" spans="1:4">
      <c r="A4085" s="231" t="s">
        <v>4867</v>
      </c>
      <c r="B4085" s="231"/>
      <c r="C4085" s="231"/>
      <c r="D4085" s="231"/>
    </row>
    <row r="4086" spans="1:4">
      <c r="A4086" s="235" t="s">
        <v>2619</v>
      </c>
      <c r="B4086" s="235"/>
      <c r="C4086" s="235"/>
      <c r="D4086" s="235"/>
    </row>
    <row r="4087" spans="1:4">
      <c r="A4087" s="25" t="s">
        <v>2620</v>
      </c>
      <c r="B4087" s="25"/>
      <c r="C4087" s="37">
        <v>2</v>
      </c>
      <c r="D4087" s="166">
        <v>9953862524</v>
      </c>
    </row>
    <row r="4088" spans="1:4">
      <c r="A4088" s="25" t="s">
        <v>2621</v>
      </c>
      <c r="B4088" s="25"/>
      <c r="C4088" s="37">
        <v>2</v>
      </c>
      <c r="D4088" s="166">
        <v>9953862508</v>
      </c>
    </row>
    <row r="4089" spans="1:4">
      <c r="A4089" s="25" t="s">
        <v>2622</v>
      </c>
      <c r="B4089" s="25"/>
      <c r="C4089" s="37">
        <v>2</v>
      </c>
      <c r="D4089" s="166">
        <v>9953862486</v>
      </c>
    </row>
    <row r="4090" spans="1:4">
      <c r="A4090" s="25" t="s">
        <v>2623</v>
      </c>
      <c r="B4090" s="25"/>
      <c r="C4090" s="37">
        <v>2</v>
      </c>
      <c r="D4090" s="166">
        <v>9953862478</v>
      </c>
    </row>
    <row r="4091" spans="1:4">
      <c r="A4091" s="25" t="s">
        <v>2624</v>
      </c>
      <c r="B4091" s="25"/>
      <c r="C4091" s="37">
        <v>2</v>
      </c>
      <c r="D4091" s="166">
        <v>9953862532</v>
      </c>
    </row>
    <row r="4092" spans="1:4">
      <c r="A4092" s="25" t="s">
        <v>2625</v>
      </c>
      <c r="B4092" s="25"/>
      <c r="C4092" s="37">
        <v>2</v>
      </c>
      <c r="D4092" s="166">
        <v>9953862494</v>
      </c>
    </row>
    <row r="4093" spans="1:4" ht="20.399999999999999">
      <c r="A4093" s="25" t="s">
        <v>5695</v>
      </c>
      <c r="B4093" s="25"/>
      <c r="C4093" s="37">
        <v>2</v>
      </c>
      <c r="D4093" s="166">
        <v>9953862516</v>
      </c>
    </row>
    <row r="4094" spans="1:4">
      <c r="A4094" s="25" t="s">
        <v>5398</v>
      </c>
      <c r="B4094" s="25"/>
      <c r="C4094" s="37">
        <v>2</v>
      </c>
      <c r="D4094" s="166">
        <f>----   9789953867229</f>
        <v>9789953867229</v>
      </c>
    </row>
    <row r="4095" spans="1:4">
      <c r="A4095" s="25" t="s">
        <v>5399</v>
      </c>
      <c r="B4095" s="25"/>
      <c r="C4095" s="37">
        <v>2</v>
      </c>
      <c r="D4095" s="166">
        <f>----   9789953867397</f>
        <v>9789953867397</v>
      </c>
    </row>
    <row r="4096" spans="1:4">
      <c r="A4096" s="25" t="s">
        <v>5400</v>
      </c>
      <c r="B4096" s="25"/>
      <c r="C4096" s="37">
        <v>2</v>
      </c>
      <c r="D4096" s="166">
        <f>----   9789953867212</f>
        <v>9789953867212</v>
      </c>
    </row>
    <row r="4097" spans="1:4">
      <c r="A4097" s="25" t="s">
        <v>5401</v>
      </c>
      <c r="B4097" s="25"/>
      <c r="C4097" s="37">
        <v>2</v>
      </c>
      <c r="D4097" s="166">
        <f>----   9789953867205</f>
        <v>9789953867205</v>
      </c>
    </row>
    <row r="4098" spans="1:4">
      <c r="A4098" s="25" t="s">
        <v>5402</v>
      </c>
      <c r="B4098" s="25"/>
      <c r="C4098" s="37">
        <v>2</v>
      </c>
      <c r="D4098" s="166">
        <f>----   9789953867403</f>
        <v>9789953867403</v>
      </c>
    </row>
    <row r="4099" spans="1:4">
      <c r="A4099" s="25" t="s">
        <v>5403</v>
      </c>
      <c r="B4099" s="25"/>
      <c r="C4099" s="37">
        <v>2</v>
      </c>
      <c r="D4099" s="166">
        <f>----   9789953867236</f>
        <v>9789953867236</v>
      </c>
    </row>
    <row r="4100" spans="1:4">
      <c r="A4100" s="235" t="s">
        <v>2575</v>
      </c>
      <c r="B4100" s="235"/>
      <c r="C4100" s="235"/>
      <c r="D4100" s="235"/>
    </row>
    <row r="4101" spans="1:4">
      <c r="A4101" s="25" t="s">
        <v>2626</v>
      </c>
      <c r="B4101" s="25"/>
      <c r="C4101" s="37">
        <v>2</v>
      </c>
      <c r="D4101" s="166">
        <v>9953862540</v>
      </c>
    </row>
    <row r="4102" spans="1:4">
      <c r="A4102" s="25" t="s">
        <v>2627</v>
      </c>
      <c r="B4102" s="25"/>
      <c r="C4102" s="37">
        <v>2</v>
      </c>
      <c r="D4102" s="166">
        <v>9953862605</v>
      </c>
    </row>
    <row r="4103" spans="1:4">
      <c r="A4103" s="25" t="s">
        <v>2628</v>
      </c>
      <c r="B4103" s="25"/>
      <c r="C4103" s="37">
        <v>2</v>
      </c>
      <c r="D4103" s="166">
        <v>9953862591</v>
      </c>
    </row>
    <row r="4104" spans="1:4">
      <c r="A4104" s="25" t="s">
        <v>2629</v>
      </c>
      <c r="B4104" s="25"/>
      <c r="C4104" s="37">
        <v>2</v>
      </c>
      <c r="D4104" s="166">
        <v>9953862583</v>
      </c>
    </row>
    <row r="4105" spans="1:4">
      <c r="A4105" s="25" t="s">
        <v>2630</v>
      </c>
      <c r="B4105" s="25"/>
      <c r="C4105" s="37">
        <v>2</v>
      </c>
      <c r="D4105" s="166">
        <v>9953862559</v>
      </c>
    </row>
    <row r="4106" spans="1:4">
      <c r="A4106" s="25" t="s">
        <v>2631</v>
      </c>
      <c r="B4106" s="25"/>
      <c r="C4106" s="37">
        <v>2</v>
      </c>
      <c r="D4106" s="166">
        <v>9953862567</v>
      </c>
    </row>
    <row r="4107" spans="1:4">
      <c r="A4107" s="25" t="s">
        <v>2632</v>
      </c>
      <c r="B4107" s="25"/>
      <c r="C4107" s="37">
        <v>2</v>
      </c>
      <c r="D4107" s="166">
        <v>9953862575</v>
      </c>
    </row>
    <row r="4108" spans="1:4">
      <c r="A4108" s="25" t="s">
        <v>5404</v>
      </c>
      <c r="B4108" s="25"/>
      <c r="C4108" s="37">
        <v>2</v>
      </c>
      <c r="D4108" s="166">
        <f>----   9789953867243</f>
        <v>9789953867243</v>
      </c>
    </row>
    <row r="4109" spans="1:4">
      <c r="A4109" s="25" t="s">
        <v>5405</v>
      </c>
      <c r="B4109" s="25"/>
      <c r="C4109" s="37">
        <v>2</v>
      </c>
      <c r="D4109" s="166">
        <f>----   9789953867380</f>
        <v>9789953867380</v>
      </c>
    </row>
    <row r="4110" spans="1:4">
      <c r="A4110" s="25" t="s">
        <v>5406</v>
      </c>
      <c r="B4110" s="25"/>
      <c r="C4110" s="37">
        <v>2</v>
      </c>
      <c r="D4110" s="166">
        <f>----   9789953867267</f>
        <v>9789953867267</v>
      </c>
    </row>
    <row r="4111" spans="1:4">
      <c r="A4111" s="25" t="s">
        <v>5407</v>
      </c>
      <c r="B4111" s="25"/>
      <c r="C4111" s="37">
        <v>2</v>
      </c>
      <c r="D4111" s="166">
        <f>----   9789953867250</f>
        <v>9789953867250</v>
      </c>
    </row>
    <row r="4112" spans="1:4">
      <c r="A4112" s="25" t="s">
        <v>1514</v>
      </c>
      <c r="B4112" s="25"/>
      <c r="C4112" s="37">
        <v>2</v>
      </c>
      <c r="D4112" s="166">
        <f>----   9789953867373</f>
        <v>9789953867373</v>
      </c>
    </row>
    <row r="4113" spans="1:4">
      <c r="A4113" s="25" t="s">
        <v>5408</v>
      </c>
      <c r="B4113" s="25"/>
      <c r="C4113" s="37">
        <v>2</v>
      </c>
      <c r="D4113" s="166">
        <f>----   9789953867274</f>
        <v>9789953867274</v>
      </c>
    </row>
    <row r="4114" spans="1:4">
      <c r="A4114" s="231" t="s">
        <v>4868</v>
      </c>
      <c r="B4114" s="231"/>
      <c r="C4114" s="231"/>
      <c r="D4114" s="231"/>
    </row>
    <row r="4115" spans="1:4">
      <c r="A4115" s="25" t="s">
        <v>2633</v>
      </c>
      <c r="B4115" s="25"/>
      <c r="C4115" s="37">
        <v>2</v>
      </c>
      <c r="D4115" s="166">
        <v>9953861854</v>
      </c>
    </row>
    <row r="4116" spans="1:4">
      <c r="A4116" s="25" t="s">
        <v>2634</v>
      </c>
      <c r="B4116" s="25"/>
      <c r="C4116" s="37">
        <v>2</v>
      </c>
      <c r="D4116" s="166">
        <v>9953861900</v>
      </c>
    </row>
    <row r="4117" spans="1:4">
      <c r="A4117" s="25" t="s">
        <v>6448</v>
      </c>
      <c r="B4117" s="25"/>
      <c r="C4117" s="37">
        <v>2</v>
      </c>
      <c r="D4117" s="166">
        <v>9953861870</v>
      </c>
    </row>
    <row r="4118" spans="1:4">
      <c r="A4118" s="25" t="s">
        <v>2635</v>
      </c>
      <c r="B4118" s="25"/>
      <c r="C4118" s="37">
        <v>2</v>
      </c>
      <c r="D4118" s="166">
        <v>9953861919</v>
      </c>
    </row>
    <row r="4119" spans="1:4">
      <c r="A4119" s="25" t="s">
        <v>6449</v>
      </c>
      <c r="B4119" s="25"/>
      <c r="C4119" s="37">
        <v>2</v>
      </c>
      <c r="D4119" s="166">
        <v>9953861889</v>
      </c>
    </row>
    <row r="4120" spans="1:4">
      <c r="A4120" s="25" t="s">
        <v>2636</v>
      </c>
      <c r="B4120" s="25"/>
      <c r="C4120" s="37">
        <v>2</v>
      </c>
      <c r="D4120" s="166">
        <v>9953861927</v>
      </c>
    </row>
    <row r="4121" spans="1:4">
      <c r="A4121" s="25" t="s">
        <v>6450</v>
      </c>
      <c r="B4121" s="25"/>
      <c r="C4121" s="37">
        <v>2</v>
      </c>
      <c r="D4121" s="166">
        <v>9953861897</v>
      </c>
    </row>
    <row r="4122" spans="1:4">
      <c r="A4122" s="25" t="s">
        <v>6451</v>
      </c>
      <c r="B4122" s="25"/>
      <c r="C4122" s="37">
        <v>2</v>
      </c>
      <c r="D4122" s="166">
        <v>9953861935</v>
      </c>
    </row>
    <row r="4123" spans="1:4">
      <c r="A4123" s="25" t="s">
        <v>2637</v>
      </c>
      <c r="B4123" s="25"/>
      <c r="C4123" s="37">
        <v>2</v>
      </c>
      <c r="D4123" s="166">
        <v>9953862850</v>
      </c>
    </row>
    <row r="4124" spans="1:4">
      <c r="A4124" s="25" t="s">
        <v>2638</v>
      </c>
      <c r="B4124" s="25"/>
      <c r="C4124" s="37">
        <v>2</v>
      </c>
      <c r="D4124" s="166">
        <v>9953862826</v>
      </c>
    </row>
    <row r="4125" spans="1:4">
      <c r="A4125" s="25" t="s">
        <v>2639</v>
      </c>
      <c r="B4125" s="25"/>
      <c r="C4125" s="37">
        <v>2</v>
      </c>
      <c r="D4125" s="166">
        <v>9953862842</v>
      </c>
    </row>
    <row r="4126" spans="1:4">
      <c r="A4126" s="25" t="s">
        <v>2640</v>
      </c>
      <c r="B4126" s="25"/>
      <c r="C4126" s="37">
        <v>2</v>
      </c>
      <c r="D4126" s="166">
        <v>9953862788</v>
      </c>
    </row>
    <row r="4127" spans="1:4">
      <c r="A4127" s="25" t="s">
        <v>2641</v>
      </c>
      <c r="B4127" s="25"/>
      <c r="C4127" s="37">
        <v>2</v>
      </c>
      <c r="D4127" s="166">
        <v>9953862877</v>
      </c>
    </row>
    <row r="4128" spans="1:4">
      <c r="A4128" s="25" t="s">
        <v>2642</v>
      </c>
      <c r="B4128" s="25"/>
      <c r="C4128" s="37">
        <v>2</v>
      </c>
      <c r="D4128" s="166">
        <v>9953862885</v>
      </c>
    </row>
    <row r="4129" spans="1:4">
      <c r="A4129" s="25" t="s">
        <v>2643</v>
      </c>
      <c r="B4129" s="25"/>
      <c r="C4129" s="37">
        <v>2</v>
      </c>
      <c r="D4129" s="166">
        <v>9953862893</v>
      </c>
    </row>
    <row r="4130" spans="1:4">
      <c r="A4130" s="25" t="s">
        <v>2644</v>
      </c>
      <c r="B4130" s="25"/>
      <c r="C4130" s="37">
        <v>2</v>
      </c>
      <c r="D4130" s="166">
        <v>9953862729</v>
      </c>
    </row>
    <row r="4131" spans="1:4">
      <c r="A4131" s="25" t="s">
        <v>2645</v>
      </c>
      <c r="B4131" s="25"/>
      <c r="C4131" s="37">
        <v>2</v>
      </c>
      <c r="D4131" s="166">
        <v>9953862753</v>
      </c>
    </row>
    <row r="4132" spans="1:4">
      <c r="A4132" s="25" t="s">
        <v>2646</v>
      </c>
      <c r="B4132" s="25"/>
      <c r="C4132" s="37">
        <v>2</v>
      </c>
      <c r="D4132" s="166">
        <v>9953862915</v>
      </c>
    </row>
    <row r="4133" spans="1:4">
      <c r="A4133" s="25" t="s">
        <v>2647</v>
      </c>
      <c r="B4133" s="25"/>
      <c r="C4133" s="37">
        <v>2</v>
      </c>
      <c r="D4133" s="166">
        <v>9953862737</v>
      </c>
    </row>
    <row r="4134" spans="1:4">
      <c r="A4134" s="25" t="s">
        <v>2648</v>
      </c>
      <c r="B4134" s="25"/>
      <c r="C4134" s="37">
        <v>2</v>
      </c>
      <c r="D4134" s="166">
        <v>9953862818</v>
      </c>
    </row>
    <row r="4135" spans="1:4">
      <c r="A4135" s="25" t="s">
        <v>2649</v>
      </c>
      <c r="B4135" s="25"/>
      <c r="C4135" s="37">
        <v>2</v>
      </c>
      <c r="D4135" s="166">
        <v>9953862761</v>
      </c>
    </row>
    <row r="4136" spans="1:4">
      <c r="A4136" s="25" t="s">
        <v>2650</v>
      </c>
      <c r="B4136" s="25"/>
      <c r="C4136" s="37">
        <v>2</v>
      </c>
      <c r="D4136" s="166">
        <v>9953862834</v>
      </c>
    </row>
    <row r="4137" spans="1:4">
      <c r="A4137" s="25" t="s">
        <v>2651</v>
      </c>
      <c r="B4137" s="25"/>
      <c r="C4137" s="37">
        <v>2</v>
      </c>
      <c r="D4137" s="166">
        <v>9953862796</v>
      </c>
    </row>
    <row r="4138" spans="1:4">
      <c r="A4138" s="25" t="s">
        <v>6452</v>
      </c>
      <c r="B4138" s="25"/>
      <c r="C4138" s="37">
        <v>2</v>
      </c>
      <c r="D4138" s="166" t="s">
        <v>2652</v>
      </c>
    </row>
    <row r="4139" spans="1:4">
      <c r="A4139" s="25" t="s">
        <v>2653</v>
      </c>
      <c r="B4139" s="25"/>
      <c r="C4139" s="37">
        <v>2</v>
      </c>
      <c r="D4139" s="166" t="s">
        <v>2654</v>
      </c>
    </row>
    <row r="4140" spans="1:4">
      <c r="A4140" s="25" t="s">
        <v>2655</v>
      </c>
      <c r="B4140" s="25"/>
      <c r="C4140" s="37">
        <v>2</v>
      </c>
      <c r="D4140" s="166">
        <v>9953862745</v>
      </c>
    </row>
    <row r="4141" spans="1:4">
      <c r="A4141" s="25" t="s">
        <v>2656</v>
      </c>
      <c r="B4141" s="25"/>
      <c r="C4141" s="37">
        <v>2</v>
      </c>
      <c r="D4141" s="166">
        <v>9953862907</v>
      </c>
    </row>
    <row r="4142" spans="1:4">
      <c r="A4142" s="25" t="s">
        <v>2657</v>
      </c>
      <c r="B4142" s="25"/>
      <c r="C4142" s="37">
        <v>2</v>
      </c>
      <c r="D4142" s="166">
        <v>9953862869</v>
      </c>
    </row>
    <row r="4143" spans="1:4">
      <c r="A4143" s="25" t="s">
        <v>6796</v>
      </c>
      <c r="B4143" s="25"/>
      <c r="C4143" s="37">
        <v>2</v>
      </c>
      <c r="D4143" s="166">
        <f>----   9789953867199</f>
        <v>9789953867199</v>
      </c>
    </row>
    <row r="4144" spans="1:4">
      <c r="A4144" s="25" t="s">
        <v>5396</v>
      </c>
      <c r="B4144" s="25"/>
      <c r="C4144" s="37">
        <v>2</v>
      </c>
      <c r="D4144" s="166">
        <f>----   9789953867175</f>
        <v>9789953867175</v>
      </c>
    </row>
    <row r="4145" spans="1:4">
      <c r="A4145" s="25" t="s">
        <v>5397</v>
      </c>
      <c r="B4145" s="25"/>
      <c r="C4145" s="37">
        <v>2</v>
      </c>
      <c r="D4145" s="166">
        <f>----   9789953867182</f>
        <v>9789953867182</v>
      </c>
    </row>
    <row r="4146" spans="1:4">
      <c r="A4146" s="25" t="s">
        <v>6453</v>
      </c>
      <c r="B4146" s="25"/>
      <c r="C4146" s="37">
        <v>2</v>
      </c>
      <c r="D4146" s="166">
        <f>----   9789953867168</f>
        <v>9789953867168</v>
      </c>
    </row>
    <row r="4147" spans="1:4">
      <c r="A4147" s="231" t="s">
        <v>4869</v>
      </c>
      <c r="B4147" s="231"/>
      <c r="C4147" s="231"/>
      <c r="D4147" s="231"/>
    </row>
    <row r="4148" spans="1:4">
      <c r="A4148" s="25" t="s">
        <v>2658</v>
      </c>
      <c r="B4148" s="25"/>
      <c r="C4148" s="37">
        <v>2</v>
      </c>
      <c r="D4148" s="166" t="s">
        <v>2659</v>
      </c>
    </row>
    <row r="4149" spans="1:4">
      <c r="A4149" s="25" t="s">
        <v>2660</v>
      </c>
      <c r="B4149" s="25"/>
      <c r="C4149" s="37">
        <v>2</v>
      </c>
      <c r="D4149" s="166" t="s">
        <v>2661</v>
      </c>
    </row>
    <row r="4150" spans="1:4">
      <c r="A4150" s="25" t="s">
        <v>2662</v>
      </c>
      <c r="B4150" s="25"/>
      <c r="C4150" s="37">
        <v>2</v>
      </c>
      <c r="D4150" s="166" t="s">
        <v>2663</v>
      </c>
    </row>
    <row r="4151" spans="1:4">
      <c r="A4151" s="25" t="s">
        <v>2664</v>
      </c>
      <c r="B4151" s="25"/>
      <c r="C4151" s="37">
        <v>2</v>
      </c>
      <c r="D4151" s="166" t="s">
        <v>2665</v>
      </c>
    </row>
    <row r="4152" spans="1:4">
      <c r="A4152" s="25" t="s">
        <v>2666</v>
      </c>
      <c r="B4152" s="25"/>
      <c r="C4152" s="37">
        <v>2</v>
      </c>
      <c r="D4152" s="166" t="s">
        <v>2667</v>
      </c>
    </row>
    <row r="4153" spans="1:4">
      <c r="A4153" s="25" t="s">
        <v>2668</v>
      </c>
      <c r="B4153" s="25"/>
      <c r="C4153" s="37">
        <v>2</v>
      </c>
      <c r="D4153" s="166" t="s">
        <v>2669</v>
      </c>
    </row>
    <row r="4154" spans="1:4">
      <c r="A4154" s="231" t="s">
        <v>6740</v>
      </c>
      <c r="B4154" s="231"/>
      <c r="C4154" s="231"/>
      <c r="D4154" s="231"/>
    </row>
    <row r="4155" spans="1:4">
      <c r="A4155" s="25" t="s">
        <v>2670</v>
      </c>
      <c r="B4155" s="25"/>
      <c r="C4155" s="37">
        <v>2</v>
      </c>
      <c r="D4155" s="166" t="s">
        <v>2671</v>
      </c>
    </row>
    <row r="4156" spans="1:4">
      <c r="A4156" s="25" t="s">
        <v>6454</v>
      </c>
      <c r="B4156" s="25"/>
      <c r="C4156" s="37">
        <v>2</v>
      </c>
      <c r="D4156" s="166" t="s">
        <v>2672</v>
      </c>
    </row>
    <row r="4157" spans="1:4">
      <c r="A4157" s="25" t="s">
        <v>2673</v>
      </c>
      <c r="B4157" s="25"/>
      <c r="C4157" s="37">
        <v>2</v>
      </c>
      <c r="D4157" s="166" t="s">
        <v>2674</v>
      </c>
    </row>
    <row r="4158" spans="1:4">
      <c r="A4158" s="25" t="s">
        <v>2675</v>
      </c>
      <c r="B4158" s="25"/>
      <c r="C4158" s="37">
        <v>2</v>
      </c>
      <c r="D4158" s="166" t="s">
        <v>2676</v>
      </c>
    </row>
    <row r="4159" spans="1:4">
      <c r="A4159" s="25" t="s">
        <v>2677</v>
      </c>
      <c r="B4159" s="25"/>
      <c r="C4159" s="37">
        <v>2</v>
      </c>
      <c r="D4159" s="166" t="s">
        <v>2678</v>
      </c>
    </row>
    <row r="4160" spans="1:4">
      <c r="A4160" s="25" t="s">
        <v>2679</v>
      </c>
      <c r="B4160" s="25"/>
      <c r="C4160" s="37">
        <v>2</v>
      </c>
      <c r="D4160" s="166" t="s">
        <v>2680</v>
      </c>
    </row>
    <row r="4161" spans="1:4">
      <c r="A4161" s="231" t="s">
        <v>4870</v>
      </c>
      <c r="B4161" s="231"/>
      <c r="C4161" s="231"/>
      <c r="D4161" s="231"/>
    </row>
    <row r="4162" spans="1:4">
      <c r="A4162" s="25" t="s">
        <v>2681</v>
      </c>
      <c r="B4162" s="25"/>
      <c r="C4162" s="37">
        <v>2</v>
      </c>
      <c r="D4162" s="166" t="s">
        <v>2682</v>
      </c>
    </row>
    <row r="4163" spans="1:4">
      <c r="A4163" s="25" t="s">
        <v>2683</v>
      </c>
      <c r="B4163" s="25"/>
      <c r="C4163" s="37">
        <v>2</v>
      </c>
      <c r="D4163" s="166" t="s">
        <v>2684</v>
      </c>
    </row>
    <row r="4164" spans="1:4">
      <c r="A4164" s="25" t="s">
        <v>2685</v>
      </c>
      <c r="B4164" s="25"/>
      <c r="C4164" s="37">
        <v>2</v>
      </c>
      <c r="D4164" s="166" t="s">
        <v>2686</v>
      </c>
    </row>
    <row r="4165" spans="1:4">
      <c r="A4165" s="25" t="s">
        <v>2687</v>
      </c>
      <c r="B4165" s="25"/>
      <c r="C4165" s="37">
        <v>2</v>
      </c>
      <c r="D4165" s="166">
        <v>9953100799</v>
      </c>
    </row>
    <row r="4166" spans="1:4">
      <c r="A4166" s="25" t="s">
        <v>2688</v>
      </c>
      <c r="B4166" s="25"/>
      <c r="C4166" s="37">
        <v>2</v>
      </c>
      <c r="D4166" s="166">
        <v>9953100802</v>
      </c>
    </row>
    <row r="4167" spans="1:4">
      <c r="A4167" s="25" t="s">
        <v>6455</v>
      </c>
      <c r="B4167" s="25"/>
      <c r="C4167" s="37">
        <v>2</v>
      </c>
      <c r="D4167" s="166" t="s">
        <v>4939</v>
      </c>
    </row>
    <row r="4168" spans="1:4">
      <c r="A4168" s="25" t="s">
        <v>4940</v>
      </c>
      <c r="B4168" s="25"/>
      <c r="C4168" s="37">
        <v>2</v>
      </c>
      <c r="D4168" s="166">
        <v>9953103275</v>
      </c>
    </row>
    <row r="4169" spans="1:4">
      <c r="A4169" s="25" t="s">
        <v>4941</v>
      </c>
      <c r="B4169" s="25"/>
      <c r="C4169" s="37">
        <v>2</v>
      </c>
      <c r="D4169" s="166">
        <v>9953105634</v>
      </c>
    </row>
    <row r="4170" spans="1:4">
      <c r="A4170" s="25" t="s">
        <v>4942</v>
      </c>
      <c r="B4170" s="25"/>
      <c r="C4170" s="37">
        <v>2</v>
      </c>
      <c r="D4170" s="166" t="s">
        <v>4943</v>
      </c>
    </row>
    <row r="4171" spans="1:4">
      <c r="A4171" s="25" t="s">
        <v>4944</v>
      </c>
      <c r="B4171" s="25"/>
      <c r="C4171" s="37">
        <v>2</v>
      </c>
      <c r="D4171" s="166">
        <v>9953103267</v>
      </c>
    </row>
    <row r="4172" spans="1:4">
      <c r="A4172" s="25" t="s">
        <v>4945</v>
      </c>
      <c r="B4172" s="25"/>
      <c r="C4172" s="37">
        <v>2</v>
      </c>
      <c r="D4172" s="166" t="s">
        <v>4946</v>
      </c>
    </row>
    <row r="4173" spans="1:4">
      <c r="A4173" s="25" t="s">
        <v>4947</v>
      </c>
      <c r="B4173" s="25"/>
      <c r="C4173" s="37">
        <v>2</v>
      </c>
      <c r="D4173" s="166" t="s">
        <v>4948</v>
      </c>
    </row>
    <row r="4174" spans="1:4">
      <c r="A4174" s="25" t="s">
        <v>4949</v>
      </c>
      <c r="B4174" s="25"/>
      <c r="C4174" s="37">
        <v>2</v>
      </c>
      <c r="D4174" s="166">
        <v>9953100810</v>
      </c>
    </row>
    <row r="4175" spans="1:4">
      <c r="A4175" s="25" t="s">
        <v>4950</v>
      </c>
      <c r="B4175" s="25"/>
      <c r="C4175" s="37">
        <v>2</v>
      </c>
      <c r="D4175" s="166" t="s">
        <v>4951</v>
      </c>
    </row>
    <row r="4176" spans="1:4">
      <c r="A4176" s="25" t="s">
        <v>4952</v>
      </c>
      <c r="B4176" s="25"/>
      <c r="C4176" s="37">
        <v>2</v>
      </c>
      <c r="D4176" s="166">
        <v>9953100829</v>
      </c>
    </row>
    <row r="4177" spans="1:4">
      <c r="A4177" s="25" t="s">
        <v>4953</v>
      </c>
      <c r="B4177" s="25"/>
      <c r="C4177" s="37">
        <v>2</v>
      </c>
      <c r="D4177" s="166">
        <v>9953100837</v>
      </c>
    </row>
    <row r="4178" spans="1:4">
      <c r="A4178" s="231" t="s">
        <v>4871</v>
      </c>
      <c r="B4178" s="231"/>
      <c r="C4178" s="231"/>
      <c r="D4178" s="231"/>
    </row>
    <row r="4179" spans="1:4">
      <c r="A4179" s="25" t="s">
        <v>1634</v>
      </c>
      <c r="B4179" s="25"/>
      <c r="C4179" s="37">
        <v>2</v>
      </c>
      <c r="D4179" s="166" t="s">
        <v>4954</v>
      </c>
    </row>
    <row r="4180" spans="1:4">
      <c r="A4180" s="25" t="s">
        <v>4955</v>
      </c>
      <c r="B4180" s="25"/>
      <c r="C4180" s="37">
        <v>2</v>
      </c>
      <c r="D4180" s="166" t="s">
        <v>4956</v>
      </c>
    </row>
    <row r="4181" spans="1:4">
      <c r="A4181" s="25" t="s">
        <v>4957</v>
      </c>
      <c r="B4181" s="25"/>
      <c r="C4181" s="37">
        <v>2</v>
      </c>
      <c r="D4181" s="166" t="s">
        <v>4958</v>
      </c>
    </row>
    <row r="4182" spans="1:4">
      <c r="A4182" s="25" t="s">
        <v>4959</v>
      </c>
      <c r="B4182" s="25"/>
      <c r="C4182" s="37">
        <v>2</v>
      </c>
      <c r="D4182" s="166" t="s">
        <v>4960</v>
      </c>
    </row>
    <row r="4183" spans="1:4">
      <c r="A4183" s="25" t="s">
        <v>4961</v>
      </c>
      <c r="B4183" s="25"/>
      <c r="C4183" s="37">
        <v>2</v>
      </c>
      <c r="D4183" s="166" t="s">
        <v>4962</v>
      </c>
    </row>
    <row r="4184" spans="1:4">
      <c r="A4184" s="25" t="s">
        <v>7463</v>
      </c>
      <c r="B4184" s="25"/>
      <c r="C4184" s="37">
        <v>2</v>
      </c>
      <c r="D4184" s="166" t="s">
        <v>4963</v>
      </c>
    </row>
    <row r="4185" spans="1:4">
      <c r="A4185" s="25" t="s">
        <v>4964</v>
      </c>
      <c r="B4185" s="25"/>
      <c r="C4185" s="37">
        <v>2</v>
      </c>
      <c r="D4185" s="166" t="s">
        <v>4965</v>
      </c>
    </row>
    <row r="4186" spans="1:4">
      <c r="A4186" s="25" t="s">
        <v>4966</v>
      </c>
      <c r="B4186" s="25"/>
      <c r="C4186" s="37">
        <v>2</v>
      </c>
      <c r="D4186" s="166" t="s">
        <v>4967</v>
      </c>
    </row>
    <row r="4187" spans="1:4">
      <c r="A4187" s="25" t="s">
        <v>4968</v>
      </c>
      <c r="B4187" s="25"/>
      <c r="C4187" s="37">
        <v>2</v>
      </c>
      <c r="D4187" s="166" t="s">
        <v>4969</v>
      </c>
    </row>
    <row r="4188" spans="1:4">
      <c r="A4188" s="25" t="s">
        <v>4970</v>
      </c>
      <c r="B4188" s="25"/>
      <c r="C4188" s="37">
        <v>2</v>
      </c>
      <c r="D4188" s="166" t="s">
        <v>4971</v>
      </c>
    </row>
    <row r="4189" spans="1:4">
      <c r="A4189" s="25" t="s">
        <v>4972</v>
      </c>
      <c r="B4189" s="25"/>
      <c r="C4189" s="37">
        <v>2</v>
      </c>
      <c r="D4189" s="166" t="s">
        <v>4973</v>
      </c>
    </row>
    <row r="4190" spans="1:4">
      <c r="A4190" s="25" t="s">
        <v>4974</v>
      </c>
      <c r="B4190" s="25"/>
      <c r="C4190" s="37">
        <v>2</v>
      </c>
      <c r="D4190" s="166" t="s">
        <v>4975</v>
      </c>
    </row>
    <row r="4191" spans="1:4">
      <c r="A4191" s="25" t="s">
        <v>4976</v>
      </c>
      <c r="B4191" s="25"/>
      <c r="C4191" s="37">
        <v>2</v>
      </c>
      <c r="D4191" s="166" t="s">
        <v>4977</v>
      </c>
    </row>
    <row r="4192" spans="1:4">
      <c r="A4192" s="231" t="s">
        <v>4872</v>
      </c>
      <c r="B4192" s="231"/>
      <c r="C4192" s="231"/>
      <c r="D4192" s="231"/>
    </row>
    <row r="4193" spans="1:4">
      <c r="A4193" s="25" t="s">
        <v>4978</v>
      </c>
      <c r="B4193" s="25"/>
      <c r="C4193" s="37">
        <v>2</v>
      </c>
      <c r="D4193" s="166" t="s">
        <v>4979</v>
      </c>
    </row>
    <row r="4194" spans="1:4">
      <c r="A4194" s="25" t="s">
        <v>4980</v>
      </c>
      <c r="B4194" s="25"/>
      <c r="C4194" s="37">
        <v>2</v>
      </c>
      <c r="D4194" s="166" t="s">
        <v>4981</v>
      </c>
    </row>
    <row r="4195" spans="1:4">
      <c r="A4195" s="25" t="s">
        <v>4982</v>
      </c>
      <c r="B4195" s="25"/>
      <c r="C4195" s="37">
        <v>2</v>
      </c>
      <c r="D4195" s="166" t="s">
        <v>4983</v>
      </c>
    </row>
    <row r="4196" spans="1:4">
      <c r="A4196" s="231" t="s">
        <v>4873</v>
      </c>
      <c r="B4196" s="231"/>
      <c r="C4196" s="231"/>
      <c r="D4196" s="231"/>
    </row>
    <row r="4197" spans="1:4">
      <c r="A4197" s="25" t="s">
        <v>4984</v>
      </c>
      <c r="B4197" s="25"/>
      <c r="C4197" s="37">
        <v>3.25</v>
      </c>
      <c r="D4197" s="166" t="s">
        <v>4985</v>
      </c>
    </row>
    <row r="4198" spans="1:4">
      <c r="A4198" s="25" t="s">
        <v>2144</v>
      </c>
      <c r="B4198" s="25"/>
      <c r="C4198" s="37">
        <v>3.25</v>
      </c>
      <c r="D4198" s="166" t="s">
        <v>4986</v>
      </c>
    </row>
    <row r="4199" spans="1:4">
      <c r="A4199" s="25" t="s">
        <v>4987</v>
      </c>
      <c r="B4199" s="25"/>
      <c r="C4199" s="37">
        <v>3.25</v>
      </c>
      <c r="D4199" s="166" t="s">
        <v>4988</v>
      </c>
    </row>
    <row r="4200" spans="1:4">
      <c r="A4200" s="231" t="s">
        <v>4874</v>
      </c>
      <c r="B4200" s="231"/>
      <c r="C4200" s="231"/>
      <c r="D4200" s="231"/>
    </row>
    <row r="4201" spans="1:4">
      <c r="A4201" s="25" t="s">
        <v>1553</v>
      </c>
      <c r="B4201" s="25"/>
      <c r="C4201" s="37">
        <v>2</v>
      </c>
      <c r="D4201" s="166" t="s">
        <v>4989</v>
      </c>
    </row>
    <row r="4202" spans="1:4">
      <c r="A4202" s="25" t="s">
        <v>4990</v>
      </c>
      <c r="B4202" s="25"/>
      <c r="C4202" s="37">
        <v>2</v>
      </c>
      <c r="D4202" s="166" t="s">
        <v>4991</v>
      </c>
    </row>
    <row r="4203" spans="1:4">
      <c r="A4203" s="25" t="s">
        <v>4992</v>
      </c>
      <c r="B4203" s="25"/>
      <c r="C4203" s="37">
        <v>2</v>
      </c>
      <c r="D4203" s="166" t="s">
        <v>4993</v>
      </c>
    </row>
    <row r="4204" spans="1:4">
      <c r="A4204" s="25" t="s">
        <v>4994</v>
      </c>
      <c r="B4204" s="25"/>
      <c r="C4204" s="37">
        <v>2</v>
      </c>
      <c r="D4204" s="166" t="s">
        <v>4995</v>
      </c>
    </row>
    <row r="4205" spans="1:4">
      <c r="A4205" s="25" t="s">
        <v>4996</v>
      </c>
      <c r="B4205" s="25"/>
      <c r="C4205" s="37">
        <v>2</v>
      </c>
      <c r="D4205" s="166" t="s">
        <v>4997</v>
      </c>
    </row>
    <row r="4206" spans="1:4">
      <c r="A4206" s="25" t="s">
        <v>4998</v>
      </c>
      <c r="B4206" s="25"/>
      <c r="C4206" s="37">
        <v>2</v>
      </c>
      <c r="D4206" s="166" t="s">
        <v>4999</v>
      </c>
    </row>
    <row r="4207" spans="1:4">
      <c r="A4207" s="25" t="s">
        <v>5000</v>
      </c>
      <c r="B4207" s="25"/>
      <c r="C4207" s="37">
        <v>2</v>
      </c>
      <c r="D4207" s="166" t="s">
        <v>5001</v>
      </c>
    </row>
    <row r="4208" spans="1:4">
      <c r="A4208" s="25" t="s">
        <v>1541</v>
      </c>
      <c r="B4208" s="25"/>
      <c r="C4208" s="37">
        <v>2</v>
      </c>
      <c r="D4208" s="166" t="s">
        <v>5002</v>
      </c>
    </row>
    <row r="4209" spans="1:4">
      <c r="A4209" s="25" t="s">
        <v>1558</v>
      </c>
      <c r="B4209" s="25"/>
      <c r="C4209" s="37">
        <v>2</v>
      </c>
      <c r="D4209" s="166" t="s">
        <v>5003</v>
      </c>
    </row>
    <row r="4210" spans="1:4">
      <c r="A4210" s="25" t="s">
        <v>5004</v>
      </c>
      <c r="B4210" s="25"/>
      <c r="C4210" s="37">
        <v>2</v>
      </c>
      <c r="D4210" s="166" t="s">
        <v>5005</v>
      </c>
    </row>
    <row r="4211" spans="1:4">
      <c r="A4211" s="25" t="s">
        <v>5006</v>
      </c>
      <c r="B4211" s="25"/>
      <c r="C4211" s="37">
        <v>2</v>
      </c>
      <c r="D4211" s="166" t="s">
        <v>5007</v>
      </c>
    </row>
    <row r="4212" spans="1:4">
      <c r="A4212" s="25" t="s">
        <v>5008</v>
      </c>
      <c r="B4212" s="25"/>
      <c r="C4212" s="37">
        <v>2</v>
      </c>
      <c r="D4212" s="166" t="s">
        <v>5009</v>
      </c>
    </row>
    <row r="4213" spans="1:4">
      <c r="A4213" s="25" t="s">
        <v>5010</v>
      </c>
      <c r="B4213" s="25"/>
      <c r="C4213" s="37">
        <v>2</v>
      </c>
      <c r="D4213" s="166" t="s">
        <v>5011</v>
      </c>
    </row>
    <row r="4214" spans="1:4">
      <c r="A4214" s="25" t="s">
        <v>5012</v>
      </c>
      <c r="B4214" s="25"/>
      <c r="C4214" s="37">
        <v>2</v>
      </c>
      <c r="D4214" s="166" t="s">
        <v>5013</v>
      </c>
    </row>
    <row r="4215" spans="1:4">
      <c r="A4215" s="25" t="s">
        <v>5014</v>
      </c>
      <c r="B4215" s="25"/>
      <c r="C4215" s="37">
        <v>2</v>
      </c>
      <c r="D4215" s="166" t="s">
        <v>5015</v>
      </c>
    </row>
    <row r="4216" spans="1:4">
      <c r="A4216" s="25" t="s">
        <v>6275</v>
      </c>
      <c r="B4216" s="25"/>
      <c r="C4216" s="37">
        <v>2</v>
      </c>
      <c r="D4216" s="166" t="s">
        <v>5016</v>
      </c>
    </row>
    <row r="4217" spans="1:4">
      <c r="A4217" s="25" t="s">
        <v>5017</v>
      </c>
      <c r="B4217" s="25"/>
      <c r="C4217" s="37">
        <v>2</v>
      </c>
      <c r="D4217" s="166" t="s">
        <v>5018</v>
      </c>
    </row>
    <row r="4218" spans="1:4">
      <c r="A4218" s="231" t="s">
        <v>4875</v>
      </c>
      <c r="B4218" s="231"/>
      <c r="C4218" s="231"/>
      <c r="D4218" s="231"/>
    </row>
    <row r="4219" spans="1:4">
      <c r="A4219" s="25" t="s">
        <v>5019</v>
      </c>
      <c r="B4219" s="25"/>
      <c r="C4219" s="37">
        <v>2</v>
      </c>
      <c r="D4219" s="166" t="s">
        <v>5020</v>
      </c>
    </row>
    <row r="4220" spans="1:4">
      <c r="A4220" s="25" t="s">
        <v>5021</v>
      </c>
      <c r="B4220" s="25"/>
      <c r="C4220" s="37">
        <v>2</v>
      </c>
      <c r="D4220" s="166" t="s">
        <v>5022</v>
      </c>
    </row>
    <row r="4221" spans="1:4">
      <c r="A4221" s="25" t="s">
        <v>5023</v>
      </c>
      <c r="B4221" s="25"/>
      <c r="C4221" s="37">
        <v>2</v>
      </c>
      <c r="D4221" s="166" t="s">
        <v>5024</v>
      </c>
    </row>
    <row r="4222" spans="1:4">
      <c r="A4222" s="25" t="s">
        <v>5025</v>
      </c>
      <c r="B4222" s="25"/>
      <c r="C4222" s="37">
        <v>2</v>
      </c>
      <c r="D4222" s="166" t="s">
        <v>5026</v>
      </c>
    </row>
    <row r="4223" spans="1:4">
      <c r="A4223" s="25" t="s">
        <v>5027</v>
      </c>
      <c r="B4223" s="25"/>
      <c r="C4223" s="37">
        <v>2</v>
      </c>
      <c r="D4223" s="166" t="s">
        <v>5028</v>
      </c>
    </row>
    <row r="4224" spans="1:4">
      <c r="A4224" s="231" t="s">
        <v>4876</v>
      </c>
      <c r="B4224" s="231"/>
      <c r="C4224" s="231"/>
      <c r="D4224" s="231"/>
    </row>
    <row r="4225" spans="1:4">
      <c r="A4225" s="25" t="s">
        <v>5029</v>
      </c>
      <c r="B4225" s="25"/>
      <c r="C4225" s="37">
        <v>2</v>
      </c>
      <c r="D4225" s="166" t="s">
        <v>5030</v>
      </c>
    </row>
    <row r="4226" spans="1:4">
      <c r="A4226" s="25" t="s">
        <v>5031</v>
      </c>
      <c r="B4226" s="25"/>
      <c r="C4226" s="37">
        <v>2</v>
      </c>
      <c r="D4226" s="166" t="s">
        <v>5032</v>
      </c>
    </row>
    <row r="4227" spans="1:4">
      <c r="A4227" s="25" t="s">
        <v>5033</v>
      </c>
      <c r="B4227" s="25"/>
      <c r="C4227" s="37">
        <v>2</v>
      </c>
      <c r="D4227" s="166" t="s">
        <v>5034</v>
      </c>
    </row>
    <row r="4228" spans="1:4">
      <c r="A4228" s="25" t="s">
        <v>5035</v>
      </c>
      <c r="B4228" s="25"/>
      <c r="C4228" s="37">
        <v>2</v>
      </c>
      <c r="D4228" s="166" t="s">
        <v>5036</v>
      </c>
    </row>
    <row r="4229" spans="1:4">
      <c r="A4229" s="25" t="s">
        <v>5037</v>
      </c>
      <c r="B4229" s="25"/>
      <c r="C4229" s="37">
        <v>2</v>
      </c>
      <c r="D4229" s="166" t="s">
        <v>5038</v>
      </c>
    </row>
    <row r="4230" spans="1:4">
      <c r="A4230" s="25" t="s">
        <v>5039</v>
      </c>
      <c r="B4230" s="25"/>
      <c r="C4230" s="37">
        <v>2</v>
      </c>
      <c r="D4230" s="166" t="s">
        <v>5040</v>
      </c>
    </row>
    <row r="4231" spans="1:4">
      <c r="A4231" s="25" t="s">
        <v>5041</v>
      </c>
      <c r="B4231" s="25"/>
      <c r="C4231" s="37">
        <v>2</v>
      </c>
      <c r="D4231" s="166" t="s">
        <v>5042</v>
      </c>
    </row>
    <row r="4232" spans="1:4">
      <c r="A4232" s="25" t="s">
        <v>5043</v>
      </c>
      <c r="B4232" s="25"/>
      <c r="C4232" s="37">
        <v>2</v>
      </c>
      <c r="D4232" s="166" t="s">
        <v>5044</v>
      </c>
    </row>
    <row r="4233" spans="1:4">
      <c r="A4233" s="25" t="s">
        <v>5045</v>
      </c>
      <c r="B4233" s="25"/>
      <c r="C4233" s="37">
        <v>2</v>
      </c>
      <c r="D4233" s="166" t="s">
        <v>5046</v>
      </c>
    </row>
    <row r="4234" spans="1:4">
      <c r="A4234" s="25" t="s">
        <v>5047</v>
      </c>
      <c r="B4234" s="25"/>
      <c r="C4234" s="37">
        <v>2</v>
      </c>
      <c r="D4234" s="166" t="s">
        <v>5048</v>
      </c>
    </row>
    <row r="4235" spans="1:4">
      <c r="A4235" s="25" t="s">
        <v>5049</v>
      </c>
      <c r="B4235" s="25"/>
      <c r="C4235" s="37">
        <v>2</v>
      </c>
      <c r="D4235" s="166" t="s">
        <v>5050</v>
      </c>
    </row>
    <row r="4236" spans="1:4">
      <c r="A4236" s="25" t="s">
        <v>5051</v>
      </c>
      <c r="B4236" s="25"/>
      <c r="C4236" s="37">
        <v>2</v>
      </c>
      <c r="D4236" s="166" t="s">
        <v>5052</v>
      </c>
    </row>
    <row r="4237" spans="1:4">
      <c r="A4237" s="231" t="s">
        <v>4877</v>
      </c>
      <c r="B4237" s="231"/>
      <c r="C4237" s="231"/>
      <c r="D4237" s="231"/>
    </row>
    <row r="4238" spans="1:4">
      <c r="A4238" s="25" t="s">
        <v>1966</v>
      </c>
      <c r="B4238" s="25"/>
      <c r="C4238" s="37">
        <v>2</v>
      </c>
      <c r="D4238" s="166" t="s">
        <v>5053</v>
      </c>
    </row>
    <row r="4239" spans="1:4">
      <c r="A4239" s="25" t="s">
        <v>5054</v>
      </c>
      <c r="B4239" s="25"/>
      <c r="C4239" s="37">
        <v>2</v>
      </c>
      <c r="D4239" s="166" t="s">
        <v>5055</v>
      </c>
    </row>
    <row r="4240" spans="1:4">
      <c r="A4240" s="25" t="s">
        <v>5056</v>
      </c>
      <c r="B4240" s="25"/>
      <c r="C4240" s="37">
        <v>2</v>
      </c>
      <c r="D4240" s="166" t="s">
        <v>5057</v>
      </c>
    </row>
    <row r="4241" spans="1:4">
      <c r="A4241" s="25" t="s">
        <v>5058</v>
      </c>
      <c r="B4241" s="25"/>
      <c r="C4241" s="37">
        <v>2</v>
      </c>
      <c r="D4241" s="166" t="s">
        <v>5059</v>
      </c>
    </row>
    <row r="4242" spans="1:4">
      <c r="A4242" s="25" t="s">
        <v>5060</v>
      </c>
      <c r="B4242" s="25"/>
      <c r="C4242" s="37">
        <v>2</v>
      </c>
      <c r="D4242" s="166" t="s">
        <v>5061</v>
      </c>
    </row>
    <row r="4243" spans="1:4">
      <c r="A4243" s="25" t="s">
        <v>5062</v>
      </c>
      <c r="B4243" s="25"/>
      <c r="C4243" s="37">
        <v>2</v>
      </c>
      <c r="D4243" s="166" t="s">
        <v>5063</v>
      </c>
    </row>
    <row r="4244" spans="1:4">
      <c r="A4244" s="25" t="s">
        <v>5064</v>
      </c>
      <c r="B4244" s="25"/>
      <c r="C4244" s="37">
        <v>2</v>
      </c>
      <c r="D4244" s="166" t="s">
        <v>5065</v>
      </c>
    </row>
    <row r="4245" spans="1:4">
      <c r="A4245" s="25" t="s">
        <v>4270</v>
      </c>
      <c r="B4245" s="25"/>
      <c r="C4245" s="37">
        <v>2</v>
      </c>
      <c r="D4245" s="166" t="s">
        <v>5066</v>
      </c>
    </row>
    <row r="4246" spans="1:4">
      <c r="A4246" s="231" t="s">
        <v>4878</v>
      </c>
      <c r="B4246" s="231"/>
      <c r="C4246" s="231"/>
      <c r="D4246" s="231"/>
    </row>
    <row r="4247" spans="1:4">
      <c r="A4247" s="25" t="s">
        <v>5067</v>
      </c>
      <c r="B4247" s="25"/>
      <c r="C4247" s="37">
        <v>2</v>
      </c>
      <c r="D4247" s="166" t="s">
        <v>5068</v>
      </c>
    </row>
    <row r="4248" spans="1:4">
      <c r="A4248" s="25" t="s">
        <v>5069</v>
      </c>
      <c r="B4248" s="25"/>
      <c r="C4248" s="37">
        <v>2</v>
      </c>
      <c r="D4248" s="166" t="s">
        <v>5070</v>
      </c>
    </row>
    <row r="4249" spans="1:4">
      <c r="A4249" s="25" t="s">
        <v>5071</v>
      </c>
      <c r="B4249" s="25"/>
      <c r="C4249" s="37">
        <v>2</v>
      </c>
      <c r="D4249" s="166" t="s">
        <v>5072</v>
      </c>
    </row>
    <row r="4250" spans="1:4">
      <c r="A4250" s="25" t="s">
        <v>5073</v>
      </c>
      <c r="B4250" s="25"/>
      <c r="C4250" s="37">
        <v>2</v>
      </c>
      <c r="D4250" s="166" t="s">
        <v>5074</v>
      </c>
    </row>
    <row r="4251" spans="1:4">
      <c r="A4251" s="231" t="s">
        <v>4879</v>
      </c>
      <c r="B4251" s="231"/>
      <c r="C4251" s="231"/>
      <c r="D4251" s="231"/>
    </row>
    <row r="4252" spans="1:4">
      <c r="A4252" s="25" t="s">
        <v>4179</v>
      </c>
      <c r="B4252" s="25"/>
      <c r="C4252" s="37">
        <v>2</v>
      </c>
      <c r="D4252" s="166" t="s">
        <v>5075</v>
      </c>
    </row>
    <row r="4253" spans="1:4">
      <c r="A4253" s="25" t="s">
        <v>5076</v>
      </c>
      <c r="B4253" s="25"/>
      <c r="C4253" s="37">
        <v>2</v>
      </c>
      <c r="D4253" s="166" t="s">
        <v>5077</v>
      </c>
    </row>
    <row r="4254" spans="1:4">
      <c r="A4254" s="25" t="s">
        <v>5078</v>
      </c>
      <c r="B4254" s="25"/>
      <c r="C4254" s="37">
        <v>2</v>
      </c>
      <c r="D4254" s="166" t="s">
        <v>5079</v>
      </c>
    </row>
    <row r="4255" spans="1:4">
      <c r="A4255" s="25" t="s">
        <v>6456</v>
      </c>
      <c r="B4255" s="25"/>
      <c r="C4255" s="37">
        <v>2</v>
      </c>
      <c r="D4255" s="166" t="s">
        <v>5080</v>
      </c>
    </row>
    <row r="4256" spans="1:4">
      <c r="A4256" s="25" t="s">
        <v>5081</v>
      </c>
      <c r="B4256" s="25"/>
      <c r="C4256" s="37">
        <v>2</v>
      </c>
      <c r="D4256" s="166" t="s">
        <v>5082</v>
      </c>
    </row>
    <row r="4257" spans="1:4">
      <c r="A4257" s="25" t="s">
        <v>4172</v>
      </c>
      <c r="B4257" s="25"/>
      <c r="C4257" s="37">
        <v>2</v>
      </c>
      <c r="D4257" s="166" t="s">
        <v>5083</v>
      </c>
    </row>
    <row r="4258" spans="1:4">
      <c r="A4258" s="25" t="s">
        <v>5084</v>
      </c>
      <c r="B4258" s="25"/>
      <c r="C4258" s="37">
        <v>2</v>
      </c>
      <c r="D4258" s="166" t="s">
        <v>5085</v>
      </c>
    </row>
    <row r="4259" spans="1:4">
      <c r="A4259" s="25" t="s">
        <v>5086</v>
      </c>
      <c r="B4259" s="25"/>
      <c r="C4259" s="37">
        <v>2</v>
      </c>
      <c r="D4259" s="166" t="s">
        <v>5087</v>
      </c>
    </row>
    <row r="4260" spans="1:4">
      <c r="A4260" s="25" t="s">
        <v>5088</v>
      </c>
      <c r="B4260" s="25"/>
      <c r="C4260" s="37">
        <v>2</v>
      </c>
      <c r="D4260" s="166" t="s">
        <v>5089</v>
      </c>
    </row>
    <row r="4261" spans="1:4">
      <c r="A4261" s="25" t="s">
        <v>5090</v>
      </c>
      <c r="B4261" s="25"/>
      <c r="C4261" s="37">
        <v>2</v>
      </c>
      <c r="D4261" s="166" t="s">
        <v>5091</v>
      </c>
    </row>
    <row r="4262" spans="1:4">
      <c r="A4262" s="25" t="s">
        <v>5092</v>
      </c>
      <c r="B4262" s="25"/>
      <c r="C4262" s="37">
        <v>2</v>
      </c>
      <c r="D4262" s="166" t="s">
        <v>5093</v>
      </c>
    </row>
    <row r="4263" spans="1:4">
      <c r="A4263" s="25" t="s">
        <v>1682</v>
      </c>
      <c r="B4263" s="25"/>
      <c r="C4263" s="37">
        <v>2</v>
      </c>
      <c r="D4263" s="166" t="s">
        <v>5094</v>
      </c>
    </row>
    <row r="4264" spans="1:4">
      <c r="A4264" s="25" t="s">
        <v>5095</v>
      </c>
      <c r="B4264" s="25"/>
      <c r="C4264" s="37">
        <v>2</v>
      </c>
      <c r="D4264" s="166" t="s">
        <v>5096</v>
      </c>
    </row>
    <row r="4265" spans="1:4">
      <c r="A4265" s="25" t="s">
        <v>5097</v>
      </c>
      <c r="B4265" s="25"/>
      <c r="C4265" s="37">
        <v>2</v>
      </c>
      <c r="D4265" s="166" t="s">
        <v>5098</v>
      </c>
    </row>
    <row r="4266" spans="1:4">
      <c r="A4266" s="25" t="s">
        <v>5099</v>
      </c>
      <c r="B4266" s="25"/>
      <c r="C4266" s="37">
        <v>2</v>
      </c>
      <c r="D4266" s="166" t="s">
        <v>5100</v>
      </c>
    </row>
    <row r="4267" spans="1:4">
      <c r="A4267" s="25" t="s">
        <v>5101</v>
      </c>
      <c r="B4267" s="25"/>
      <c r="C4267" s="37">
        <v>2</v>
      </c>
      <c r="D4267" s="166" t="s">
        <v>5102</v>
      </c>
    </row>
    <row r="4268" spans="1:4">
      <c r="A4268" s="25" t="s">
        <v>5103</v>
      </c>
      <c r="B4268" s="25"/>
      <c r="C4268" s="37">
        <v>2</v>
      </c>
      <c r="D4268" s="166" t="s">
        <v>5104</v>
      </c>
    </row>
    <row r="4269" spans="1:4">
      <c r="A4269" s="25" t="s">
        <v>5105</v>
      </c>
      <c r="B4269" s="25"/>
      <c r="C4269" s="37">
        <v>2</v>
      </c>
      <c r="D4269" s="166" t="s">
        <v>5106</v>
      </c>
    </row>
    <row r="4270" spans="1:4">
      <c r="A4270" s="25" t="s">
        <v>5107</v>
      </c>
      <c r="B4270" s="25"/>
      <c r="C4270" s="37">
        <v>2</v>
      </c>
      <c r="D4270" s="166" t="s">
        <v>5108</v>
      </c>
    </row>
    <row r="4271" spans="1:4">
      <c r="A4271" s="25" t="s">
        <v>1510</v>
      </c>
      <c r="B4271" s="25"/>
      <c r="C4271" s="37">
        <v>2</v>
      </c>
      <c r="D4271" s="166" t="s">
        <v>5109</v>
      </c>
    </row>
    <row r="4272" spans="1:4">
      <c r="A4272" s="25" t="s">
        <v>4159</v>
      </c>
      <c r="B4272" s="25"/>
      <c r="C4272" s="37">
        <v>2</v>
      </c>
      <c r="D4272" s="166" t="s">
        <v>5110</v>
      </c>
    </row>
    <row r="4273" spans="1:4">
      <c r="A4273" s="25" t="s">
        <v>5111</v>
      </c>
      <c r="B4273" s="25"/>
      <c r="C4273" s="37">
        <v>2</v>
      </c>
      <c r="D4273" s="166" t="s">
        <v>5112</v>
      </c>
    </row>
    <row r="4274" spans="1:4">
      <c r="A4274" s="25" t="s">
        <v>5113</v>
      </c>
      <c r="B4274" s="25"/>
      <c r="C4274" s="37">
        <v>2</v>
      </c>
      <c r="D4274" s="166" t="s">
        <v>5114</v>
      </c>
    </row>
    <row r="4275" spans="1:4">
      <c r="A4275" s="25" t="s">
        <v>5115</v>
      </c>
      <c r="B4275" s="25"/>
      <c r="C4275" s="37">
        <v>2</v>
      </c>
      <c r="D4275" s="166" t="s">
        <v>5116</v>
      </c>
    </row>
    <row r="4276" spans="1:4">
      <c r="A4276" s="25" t="s">
        <v>4174</v>
      </c>
      <c r="B4276" s="25"/>
      <c r="C4276" s="37">
        <v>2</v>
      </c>
      <c r="D4276" s="166" t="s">
        <v>5117</v>
      </c>
    </row>
    <row r="4277" spans="1:4">
      <c r="A4277" s="25" t="s">
        <v>5118</v>
      </c>
      <c r="B4277" s="25"/>
      <c r="C4277" s="37">
        <v>2</v>
      </c>
      <c r="D4277" s="166" t="s">
        <v>5119</v>
      </c>
    </row>
    <row r="4278" spans="1:4">
      <c r="A4278" s="25" t="s">
        <v>5120</v>
      </c>
      <c r="B4278" s="25"/>
      <c r="C4278" s="37">
        <v>2</v>
      </c>
      <c r="D4278" s="166" t="s">
        <v>5121</v>
      </c>
    </row>
    <row r="4279" spans="1:4">
      <c r="A4279" s="25" t="s">
        <v>4162</v>
      </c>
      <c r="B4279" s="25"/>
      <c r="C4279" s="37">
        <v>2</v>
      </c>
      <c r="D4279" s="166" t="s">
        <v>5122</v>
      </c>
    </row>
    <row r="4280" spans="1:4">
      <c r="A4280" s="25" t="s">
        <v>4115</v>
      </c>
      <c r="B4280" s="25"/>
      <c r="C4280" s="37">
        <v>2</v>
      </c>
      <c r="D4280" s="166" t="s">
        <v>5123</v>
      </c>
    </row>
    <row r="4281" spans="1:4">
      <c r="A4281" s="25" t="s">
        <v>1516</v>
      </c>
      <c r="B4281" s="25"/>
      <c r="C4281" s="37">
        <v>2</v>
      </c>
      <c r="D4281" s="166" t="s">
        <v>5124</v>
      </c>
    </row>
    <row r="4282" spans="1:4">
      <c r="A4282" s="25" t="s">
        <v>5125</v>
      </c>
      <c r="B4282" s="25"/>
      <c r="C4282" s="37">
        <v>2</v>
      </c>
      <c r="D4282" s="166" t="s">
        <v>5126</v>
      </c>
    </row>
    <row r="4283" spans="1:4">
      <c r="A4283" s="25" t="s">
        <v>5127</v>
      </c>
      <c r="B4283" s="25"/>
      <c r="C4283" s="37">
        <v>2</v>
      </c>
      <c r="D4283" s="166" t="s">
        <v>5128</v>
      </c>
    </row>
    <row r="4284" spans="1:4">
      <c r="A4284" s="25" t="s">
        <v>4190</v>
      </c>
      <c r="B4284" s="25"/>
      <c r="C4284" s="37">
        <v>2</v>
      </c>
      <c r="D4284" s="166" t="s">
        <v>5129</v>
      </c>
    </row>
    <row r="4285" spans="1:4">
      <c r="A4285" s="25" t="s">
        <v>5130</v>
      </c>
      <c r="B4285" s="25"/>
      <c r="C4285" s="37">
        <v>2</v>
      </c>
      <c r="D4285" s="166" t="s">
        <v>5131</v>
      </c>
    </row>
    <row r="4286" spans="1:4">
      <c r="A4286" s="25" t="s">
        <v>5132</v>
      </c>
      <c r="B4286" s="25"/>
      <c r="C4286" s="37">
        <v>2</v>
      </c>
      <c r="D4286" s="166" t="s">
        <v>5133</v>
      </c>
    </row>
    <row r="4287" spans="1:4">
      <c r="A4287" s="25" t="s">
        <v>5134</v>
      </c>
      <c r="B4287" s="25"/>
      <c r="C4287" s="37">
        <v>2</v>
      </c>
      <c r="D4287" s="166" t="s">
        <v>5135</v>
      </c>
    </row>
    <row r="4288" spans="1:4">
      <c r="A4288" s="25" t="s">
        <v>4166</v>
      </c>
      <c r="B4288" s="25"/>
      <c r="C4288" s="37">
        <v>2</v>
      </c>
      <c r="D4288" s="166" t="s">
        <v>5136</v>
      </c>
    </row>
    <row r="4289" spans="1:4">
      <c r="A4289" s="25" t="s">
        <v>5137</v>
      </c>
      <c r="B4289" s="25"/>
      <c r="C4289" s="37">
        <v>2</v>
      </c>
      <c r="D4289" s="166" t="s">
        <v>5138</v>
      </c>
    </row>
    <row r="4290" spans="1:4">
      <c r="A4290" s="25" t="s">
        <v>5139</v>
      </c>
      <c r="B4290" s="25"/>
      <c r="C4290" s="37">
        <v>2</v>
      </c>
      <c r="D4290" s="166" t="s">
        <v>5140</v>
      </c>
    </row>
    <row r="4291" spans="1:4">
      <c r="A4291" s="231" t="s">
        <v>4880</v>
      </c>
      <c r="B4291" s="231"/>
      <c r="C4291" s="231"/>
      <c r="D4291" s="231"/>
    </row>
    <row r="4292" spans="1:4">
      <c r="A4292" s="25" t="s">
        <v>5141</v>
      </c>
      <c r="B4292" s="25"/>
      <c r="C4292" s="37">
        <v>2</v>
      </c>
      <c r="D4292" s="166" t="s">
        <v>5142</v>
      </c>
    </row>
    <row r="4293" spans="1:4">
      <c r="A4293" s="25" t="s">
        <v>5143</v>
      </c>
      <c r="B4293" s="25"/>
      <c r="C4293" s="37">
        <v>2</v>
      </c>
      <c r="D4293" s="166" t="s">
        <v>5144</v>
      </c>
    </row>
    <row r="4294" spans="1:4">
      <c r="A4294" s="25" t="s">
        <v>5145</v>
      </c>
      <c r="B4294" s="25"/>
      <c r="C4294" s="37">
        <v>2</v>
      </c>
      <c r="D4294" s="166" t="s">
        <v>5146</v>
      </c>
    </row>
    <row r="4295" spans="1:4">
      <c r="A4295" s="25" t="s">
        <v>5147</v>
      </c>
      <c r="B4295" s="25"/>
      <c r="C4295" s="37">
        <v>2</v>
      </c>
      <c r="D4295" s="166" t="s">
        <v>5148</v>
      </c>
    </row>
    <row r="4296" spans="1:4">
      <c r="A4296" s="25" t="s">
        <v>5149</v>
      </c>
      <c r="B4296" s="25"/>
      <c r="C4296" s="37">
        <v>2</v>
      </c>
      <c r="D4296" s="166" t="s">
        <v>5150</v>
      </c>
    </row>
    <row r="4297" spans="1:4">
      <c r="A4297" s="25" t="s">
        <v>5151</v>
      </c>
      <c r="B4297" s="25"/>
      <c r="C4297" s="37">
        <v>2</v>
      </c>
      <c r="D4297" s="166" t="s">
        <v>5152</v>
      </c>
    </row>
    <row r="4298" spans="1:4">
      <c r="A4298" s="25" t="s">
        <v>5153</v>
      </c>
      <c r="B4298" s="25"/>
      <c r="C4298" s="37">
        <v>2</v>
      </c>
      <c r="D4298" s="166" t="s">
        <v>5154</v>
      </c>
    </row>
    <row r="4299" spans="1:4">
      <c r="A4299" s="25" t="s">
        <v>5155</v>
      </c>
      <c r="B4299" s="25"/>
      <c r="C4299" s="37">
        <v>2</v>
      </c>
      <c r="D4299" s="166" t="s">
        <v>5156</v>
      </c>
    </row>
    <row r="4300" spans="1:4">
      <c r="A4300" s="25" t="s">
        <v>5157</v>
      </c>
      <c r="B4300" s="25"/>
      <c r="C4300" s="37">
        <v>2</v>
      </c>
      <c r="D4300" s="166" t="s">
        <v>5158</v>
      </c>
    </row>
    <row r="4301" spans="1:4">
      <c r="A4301" s="25" t="s">
        <v>5159</v>
      </c>
      <c r="B4301" s="25"/>
      <c r="C4301" s="37">
        <v>2</v>
      </c>
      <c r="D4301" s="166" t="s">
        <v>5160</v>
      </c>
    </row>
    <row r="4302" spans="1:4">
      <c r="A4302" s="25" t="s">
        <v>5161</v>
      </c>
      <c r="B4302" s="25"/>
      <c r="C4302" s="37">
        <v>2</v>
      </c>
      <c r="D4302" s="166" t="s">
        <v>5162</v>
      </c>
    </row>
    <row r="4303" spans="1:4">
      <c r="A4303" s="25" t="s">
        <v>5163</v>
      </c>
      <c r="B4303" s="25"/>
      <c r="C4303" s="37">
        <v>2</v>
      </c>
      <c r="D4303" s="166" t="s">
        <v>5164</v>
      </c>
    </row>
    <row r="4304" spans="1:4">
      <c r="A4304" s="25" t="s">
        <v>5165</v>
      </c>
      <c r="B4304" s="25"/>
      <c r="C4304" s="37">
        <v>2</v>
      </c>
      <c r="D4304" s="166" t="s">
        <v>5166</v>
      </c>
    </row>
    <row r="4305" spans="1:4">
      <c r="A4305" s="25" t="s">
        <v>5167</v>
      </c>
      <c r="B4305" s="25"/>
      <c r="C4305" s="37">
        <v>2</v>
      </c>
      <c r="D4305" s="166" t="s">
        <v>5168</v>
      </c>
    </row>
    <row r="4306" spans="1:4">
      <c r="A4306" s="25" t="s">
        <v>5169</v>
      </c>
      <c r="B4306" s="25"/>
      <c r="C4306" s="37">
        <v>2</v>
      </c>
      <c r="D4306" s="166" t="s">
        <v>5170</v>
      </c>
    </row>
    <row r="4307" spans="1:4">
      <c r="A4307" s="231" t="s">
        <v>4881</v>
      </c>
      <c r="B4307" s="231"/>
      <c r="C4307" s="231"/>
      <c r="D4307" s="231"/>
    </row>
    <row r="4308" spans="1:4">
      <c r="A4308" s="25" t="s">
        <v>5171</v>
      </c>
      <c r="B4308" s="25"/>
      <c r="C4308" s="37">
        <v>2</v>
      </c>
      <c r="D4308" s="166" t="s">
        <v>5172</v>
      </c>
    </row>
    <row r="4309" spans="1:4">
      <c r="A4309" s="25" t="s">
        <v>5173</v>
      </c>
      <c r="B4309" s="25"/>
      <c r="C4309" s="37">
        <v>2</v>
      </c>
      <c r="D4309" s="166" t="s">
        <v>5174</v>
      </c>
    </row>
    <row r="4310" spans="1:4">
      <c r="A4310" s="25" t="s">
        <v>5175</v>
      </c>
      <c r="B4310" s="25"/>
      <c r="C4310" s="37">
        <v>2</v>
      </c>
      <c r="D4310" s="166" t="s">
        <v>5176</v>
      </c>
    </row>
    <row r="4311" spans="1:4">
      <c r="A4311" s="25" t="s">
        <v>5177</v>
      </c>
      <c r="B4311" s="25"/>
      <c r="C4311" s="37">
        <v>2</v>
      </c>
      <c r="D4311" s="166" t="s">
        <v>5178</v>
      </c>
    </row>
    <row r="4312" spans="1:4">
      <c r="A4312" s="25" t="s">
        <v>5179</v>
      </c>
      <c r="B4312" s="25"/>
      <c r="C4312" s="37">
        <v>2</v>
      </c>
      <c r="D4312" s="166" t="s">
        <v>5180</v>
      </c>
    </row>
    <row r="4313" spans="1:4">
      <c r="A4313" s="25" t="s">
        <v>5181</v>
      </c>
      <c r="B4313" s="25"/>
      <c r="C4313" s="37">
        <v>2</v>
      </c>
      <c r="D4313" s="166" t="s">
        <v>5182</v>
      </c>
    </row>
    <row r="4314" spans="1:4">
      <c r="A4314" s="25" t="s">
        <v>5183</v>
      </c>
      <c r="B4314" s="25"/>
      <c r="C4314" s="37">
        <v>2</v>
      </c>
      <c r="D4314" s="166" t="s">
        <v>5184</v>
      </c>
    </row>
    <row r="4315" spans="1:4">
      <c r="A4315" s="25" t="s">
        <v>5185</v>
      </c>
      <c r="B4315" s="25"/>
      <c r="C4315" s="37">
        <v>2</v>
      </c>
      <c r="D4315" s="166" t="s">
        <v>5186</v>
      </c>
    </row>
    <row r="4316" spans="1:4">
      <c r="A4316" s="25" t="s">
        <v>5187</v>
      </c>
      <c r="B4316" s="25"/>
      <c r="C4316" s="37">
        <v>2</v>
      </c>
      <c r="D4316" s="166" t="s">
        <v>5188</v>
      </c>
    </row>
    <row r="4317" spans="1:4">
      <c r="A4317" s="25" t="s">
        <v>7140</v>
      </c>
      <c r="B4317" s="25"/>
      <c r="C4317" s="37">
        <v>2</v>
      </c>
      <c r="D4317" s="166" t="s">
        <v>5189</v>
      </c>
    </row>
    <row r="4318" spans="1:4">
      <c r="A4318" s="25" t="s">
        <v>5190</v>
      </c>
      <c r="B4318" s="25"/>
      <c r="C4318" s="37">
        <v>2</v>
      </c>
      <c r="D4318" s="166" t="s">
        <v>5191</v>
      </c>
    </row>
    <row r="4319" spans="1:4">
      <c r="A4319" s="25" t="s">
        <v>5192</v>
      </c>
      <c r="B4319" s="25"/>
      <c r="C4319" s="37">
        <v>2</v>
      </c>
      <c r="D4319" s="166" t="s">
        <v>5193</v>
      </c>
    </row>
    <row r="4320" spans="1:4">
      <c r="A4320" s="25" t="s">
        <v>5194</v>
      </c>
      <c r="B4320" s="25"/>
      <c r="C4320" s="37">
        <v>2</v>
      </c>
      <c r="D4320" s="166" t="s">
        <v>5195</v>
      </c>
    </row>
    <row r="4321" spans="1:4">
      <c r="A4321" s="25" t="s">
        <v>5196</v>
      </c>
      <c r="B4321" s="25"/>
      <c r="C4321" s="37">
        <v>2</v>
      </c>
      <c r="D4321" s="166" t="s">
        <v>5197</v>
      </c>
    </row>
    <row r="4322" spans="1:4">
      <c r="A4322" s="25" t="s">
        <v>5198</v>
      </c>
      <c r="B4322" s="25"/>
      <c r="C4322" s="37">
        <v>2</v>
      </c>
      <c r="D4322" s="166" t="s">
        <v>5199</v>
      </c>
    </row>
    <row r="4323" spans="1:4">
      <c r="A4323" s="25" t="s">
        <v>5200</v>
      </c>
      <c r="B4323" s="25"/>
      <c r="C4323" s="37">
        <v>2</v>
      </c>
      <c r="D4323" s="166" t="s">
        <v>5201</v>
      </c>
    </row>
    <row r="4324" spans="1:4">
      <c r="A4324" s="25" t="s">
        <v>5202</v>
      </c>
      <c r="B4324" s="25"/>
      <c r="C4324" s="37">
        <v>2</v>
      </c>
      <c r="D4324" s="166" t="s">
        <v>5203</v>
      </c>
    </row>
    <row r="4325" spans="1:4">
      <c r="A4325" s="25" t="s">
        <v>5204</v>
      </c>
      <c r="B4325" s="25"/>
      <c r="C4325" s="37">
        <v>2</v>
      </c>
      <c r="D4325" s="166" t="s">
        <v>5205</v>
      </c>
    </row>
    <row r="4326" spans="1:4">
      <c r="A4326" s="25" t="s">
        <v>5206</v>
      </c>
      <c r="B4326" s="25"/>
      <c r="C4326" s="37">
        <v>2</v>
      </c>
      <c r="D4326" s="166" t="s">
        <v>5207</v>
      </c>
    </row>
    <row r="4327" spans="1:4">
      <c r="A4327" s="25" t="s">
        <v>5208</v>
      </c>
      <c r="B4327" s="25"/>
      <c r="C4327" s="37">
        <v>2</v>
      </c>
      <c r="D4327" s="166" t="s">
        <v>5209</v>
      </c>
    </row>
    <row r="4328" spans="1:4">
      <c r="A4328" s="25" t="s">
        <v>5210</v>
      </c>
      <c r="B4328" s="25"/>
      <c r="C4328" s="37">
        <v>2</v>
      </c>
      <c r="D4328" s="166" t="s">
        <v>5211</v>
      </c>
    </row>
    <row r="4329" spans="1:4">
      <c r="A4329" s="25" t="s">
        <v>5212</v>
      </c>
      <c r="B4329" s="25"/>
      <c r="C4329" s="37">
        <v>2</v>
      </c>
      <c r="D4329" s="166" t="s">
        <v>5213</v>
      </c>
    </row>
    <row r="4330" spans="1:4">
      <c r="A4330" s="231" t="s">
        <v>4882</v>
      </c>
      <c r="B4330" s="231"/>
      <c r="C4330" s="231"/>
      <c r="D4330" s="231"/>
    </row>
    <row r="4331" spans="1:4">
      <c r="A4331" s="25" t="s">
        <v>5214</v>
      </c>
      <c r="B4331" s="25"/>
      <c r="C4331" s="37">
        <v>2</v>
      </c>
      <c r="D4331" s="166" t="s">
        <v>5215</v>
      </c>
    </row>
    <row r="4332" spans="1:4">
      <c r="A4332" s="25" t="s">
        <v>5216</v>
      </c>
      <c r="B4332" s="25"/>
      <c r="C4332" s="37">
        <v>2</v>
      </c>
      <c r="D4332" s="166" t="s">
        <v>5217</v>
      </c>
    </row>
    <row r="4333" spans="1:4">
      <c r="A4333" s="25" t="s">
        <v>5218</v>
      </c>
      <c r="B4333" s="25"/>
      <c r="C4333" s="37">
        <v>2</v>
      </c>
      <c r="D4333" s="166" t="s">
        <v>5219</v>
      </c>
    </row>
    <row r="4334" spans="1:4">
      <c r="A4334" s="231" t="s">
        <v>4883</v>
      </c>
      <c r="B4334" s="231"/>
      <c r="C4334" s="231"/>
      <c r="D4334" s="231"/>
    </row>
    <row r="4335" spans="1:4">
      <c r="A4335" s="25" t="s">
        <v>6457</v>
      </c>
      <c r="B4335" s="25"/>
      <c r="C4335" s="37">
        <v>2</v>
      </c>
      <c r="D4335" s="166" t="s">
        <v>5220</v>
      </c>
    </row>
    <row r="4336" spans="1:4">
      <c r="A4336" s="25" t="s">
        <v>6458</v>
      </c>
      <c r="B4336" s="25"/>
      <c r="C4336" s="37">
        <v>2</v>
      </c>
      <c r="D4336" s="166" t="s">
        <v>5221</v>
      </c>
    </row>
    <row r="4337" spans="1:4">
      <c r="A4337" s="25" t="s">
        <v>5222</v>
      </c>
      <c r="B4337" s="25"/>
      <c r="C4337" s="37">
        <v>2</v>
      </c>
      <c r="D4337" s="166" t="s">
        <v>5223</v>
      </c>
    </row>
    <row r="4338" spans="1:4">
      <c r="A4338" s="231" t="s">
        <v>4884</v>
      </c>
      <c r="B4338" s="231"/>
      <c r="C4338" s="231"/>
      <c r="D4338" s="231"/>
    </row>
    <row r="4339" spans="1:4">
      <c r="A4339" s="25" t="s">
        <v>5224</v>
      </c>
      <c r="B4339" s="25"/>
      <c r="C4339" s="37">
        <v>2</v>
      </c>
      <c r="D4339" s="166" t="s">
        <v>5225</v>
      </c>
    </row>
    <row r="4340" spans="1:4">
      <c r="A4340" s="25" t="s">
        <v>5226</v>
      </c>
      <c r="B4340" s="25"/>
      <c r="C4340" s="37">
        <v>2</v>
      </c>
      <c r="D4340" s="166" t="s">
        <v>5227</v>
      </c>
    </row>
    <row r="4341" spans="1:4">
      <c r="A4341" s="25" t="s">
        <v>5228</v>
      </c>
      <c r="B4341" s="25"/>
      <c r="C4341" s="37">
        <v>2</v>
      </c>
      <c r="D4341" s="166" t="s">
        <v>5229</v>
      </c>
    </row>
    <row r="4342" spans="1:4">
      <c r="A4342" s="231" t="s">
        <v>4885</v>
      </c>
      <c r="B4342" s="231"/>
      <c r="C4342" s="231"/>
      <c r="D4342" s="231"/>
    </row>
    <row r="4343" spans="1:4">
      <c r="A4343" s="25" t="s">
        <v>5230</v>
      </c>
      <c r="B4343" s="25"/>
      <c r="C4343" s="37">
        <v>2</v>
      </c>
      <c r="D4343" s="166" t="s">
        <v>5231</v>
      </c>
    </row>
    <row r="4344" spans="1:4">
      <c r="A4344" s="25" t="s">
        <v>5232</v>
      </c>
      <c r="B4344" s="25"/>
      <c r="C4344" s="37">
        <v>2</v>
      </c>
      <c r="D4344" s="166" t="s">
        <v>5233</v>
      </c>
    </row>
    <row r="4345" spans="1:4">
      <c r="A4345" s="25" t="s">
        <v>5234</v>
      </c>
      <c r="B4345" s="25"/>
      <c r="C4345" s="37">
        <v>2</v>
      </c>
      <c r="D4345" s="166" t="s">
        <v>5235</v>
      </c>
    </row>
    <row r="4346" spans="1:4">
      <c r="A4346" s="25" t="s">
        <v>5236</v>
      </c>
      <c r="B4346" s="25"/>
      <c r="C4346" s="37">
        <v>2</v>
      </c>
      <c r="D4346" s="166" t="s">
        <v>5237</v>
      </c>
    </row>
    <row r="4347" spans="1:4">
      <c r="A4347" s="25" t="s">
        <v>5238</v>
      </c>
      <c r="B4347" s="25"/>
      <c r="C4347" s="37">
        <v>2</v>
      </c>
      <c r="D4347" s="166" t="s">
        <v>5239</v>
      </c>
    </row>
    <row r="4348" spans="1:4">
      <c r="A4348" s="25" t="s">
        <v>7139</v>
      </c>
      <c r="B4348" s="25"/>
      <c r="C4348" s="37">
        <v>2</v>
      </c>
      <c r="D4348" s="166" t="s">
        <v>5240</v>
      </c>
    </row>
    <row r="4349" spans="1:4">
      <c r="A4349" s="25" t="s">
        <v>6459</v>
      </c>
      <c r="B4349" s="25"/>
      <c r="C4349" s="37">
        <v>2</v>
      </c>
      <c r="D4349" s="166" t="s">
        <v>5241</v>
      </c>
    </row>
    <row r="4350" spans="1:4">
      <c r="A4350" s="231" t="s">
        <v>4886</v>
      </c>
      <c r="B4350" s="231"/>
      <c r="C4350" s="231"/>
      <c r="D4350" s="231"/>
    </row>
    <row r="4351" spans="1:4">
      <c r="A4351" s="25" t="s">
        <v>5242</v>
      </c>
      <c r="B4351" s="25"/>
      <c r="C4351" s="37">
        <v>2</v>
      </c>
      <c r="D4351" s="166" t="s">
        <v>5243</v>
      </c>
    </row>
    <row r="4352" spans="1:4">
      <c r="A4352" s="25" t="s">
        <v>5244</v>
      </c>
      <c r="B4352" s="25"/>
      <c r="C4352" s="37">
        <v>2</v>
      </c>
      <c r="D4352" s="166" t="s">
        <v>5245</v>
      </c>
    </row>
    <row r="4353" spans="1:4">
      <c r="A4353" s="25" t="s">
        <v>5246</v>
      </c>
      <c r="B4353" s="25"/>
      <c r="C4353" s="37">
        <v>2</v>
      </c>
      <c r="D4353" s="166" t="s">
        <v>5247</v>
      </c>
    </row>
    <row r="4354" spans="1:4">
      <c r="A4354" s="25" t="s">
        <v>5248</v>
      </c>
      <c r="B4354" s="25"/>
      <c r="C4354" s="37">
        <v>2</v>
      </c>
      <c r="D4354" s="166" t="s">
        <v>5249</v>
      </c>
    </row>
    <row r="4355" spans="1:4">
      <c r="A4355" s="25" t="s">
        <v>5250</v>
      </c>
      <c r="B4355" s="25"/>
      <c r="C4355" s="37">
        <v>2</v>
      </c>
      <c r="D4355" s="166" t="s">
        <v>5251</v>
      </c>
    </row>
    <row r="4356" spans="1:4">
      <c r="A4356" s="25" t="s">
        <v>5252</v>
      </c>
      <c r="B4356" s="25"/>
      <c r="C4356" s="37">
        <v>2</v>
      </c>
      <c r="D4356" s="166" t="s">
        <v>5253</v>
      </c>
    </row>
    <row r="4357" spans="1:4">
      <c r="A4357" s="25" t="s">
        <v>5254</v>
      </c>
      <c r="B4357" s="25"/>
      <c r="C4357" s="37">
        <v>2</v>
      </c>
      <c r="D4357" s="166" t="s">
        <v>5255</v>
      </c>
    </row>
    <row r="4358" spans="1:4">
      <c r="A4358" s="25" t="s">
        <v>5256</v>
      </c>
      <c r="B4358" s="25"/>
      <c r="C4358" s="37">
        <v>2</v>
      </c>
      <c r="D4358" s="166" t="s">
        <v>5257</v>
      </c>
    </row>
    <row r="4359" spans="1:4">
      <c r="A4359" s="231" t="s">
        <v>4887</v>
      </c>
      <c r="B4359" s="231"/>
      <c r="C4359" s="231"/>
      <c r="D4359" s="231"/>
    </row>
    <row r="4360" spans="1:4">
      <c r="A4360" s="25" t="s">
        <v>6460</v>
      </c>
      <c r="B4360" s="25"/>
      <c r="C4360" s="37">
        <v>2</v>
      </c>
      <c r="D4360" s="166" t="s">
        <v>5258</v>
      </c>
    </row>
    <row r="4361" spans="1:4">
      <c r="A4361" s="25" t="s">
        <v>1762</v>
      </c>
      <c r="B4361" s="25"/>
      <c r="C4361" s="37">
        <v>2</v>
      </c>
      <c r="D4361" s="166" t="s">
        <v>5259</v>
      </c>
    </row>
    <row r="4362" spans="1:4">
      <c r="A4362" s="25" t="s">
        <v>5260</v>
      </c>
      <c r="B4362" s="25"/>
      <c r="C4362" s="37">
        <v>2</v>
      </c>
      <c r="D4362" s="166" t="s">
        <v>5261</v>
      </c>
    </row>
    <row r="4363" spans="1:4">
      <c r="A4363" s="25" t="s">
        <v>5262</v>
      </c>
      <c r="B4363" s="25"/>
      <c r="C4363" s="37">
        <v>2</v>
      </c>
      <c r="D4363" s="166" t="s">
        <v>5263</v>
      </c>
    </row>
    <row r="4364" spans="1:4">
      <c r="A4364" s="231" t="s">
        <v>4888</v>
      </c>
      <c r="B4364" s="231"/>
      <c r="C4364" s="231"/>
      <c r="D4364" s="231"/>
    </row>
    <row r="4365" spans="1:4">
      <c r="A4365" s="25" t="s">
        <v>5264</v>
      </c>
      <c r="B4365" s="25"/>
      <c r="C4365" s="37">
        <v>2</v>
      </c>
      <c r="D4365" s="166" t="s">
        <v>5265</v>
      </c>
    </row>
    <row r="4366" spans="1:4">
      <c r="A4366" s="25" t="s">
        <v>5266</v>
      </c>
      <c r="B4366" s="25"/>
      <c r="C4366" s="37">
        <v>2</v>
      </c>
      <c r="D4366" s="166" t="s">
        <v>5267</v>
      </c>
    </row>
    <row r="4367" spans="1:4">
      <c r="A4367" s="25" t="s">
        <v>5268</v>
      </c>
      <c r="B4367" s="25"/>
      <c r="C4367" s="37">
        <v>2</v>
      </c>
      <c r="D4367" s="166" t="s">
        <v>5269</v>
      </c>
    </row>
    <row r="4368" spans="1:4">
      <c r="A4368" s="231" t="s">
        <v>4889</v>
      </c>
      <c r="B4368" s="231"/>
      <c r="C4368" s="231"/>
      <c r="D4368" s="231"/>
    </row>
    <row r="4369" spans="1:4">
      <c r="A4369" s="25" t="s">
        <v>5270</v>
      </c>
      <c r="B4369" s="25"/>
      <c r="C4369" s="37">
        <v>2</v>
      </c>
      <c r="D4369" s="166" t="s">
        <v>5271</v>
      </c>
    </row>
    <row r="4370" spans="1:4">
      <c r="A4370" s="25" t="s">
        <v>5272</v>
      </c>
      <c r="B4370" s="25"/>
      <c r="C4370" s="37">
        <v>2</v>
      </c>
      <c r="D4370" s="166" t="s">
        <v>5273</v>
      </c>
    </row>
    <row r="4371" spans="1:4">
      <c r="A4371" s="25" t="s">
        <v>5274</v>
      </c>
      <c r="B4371" s="25"/>
      <c r="C4371" s="37">
        <v>2</v>
      </c>
      <c r="D4371" s="166" t="s">
        <v>5275</v>
      </c>
    </row>
    <row r="4372" spans="1:4">
      <c r="A4372" s="25" t="s">
        <v>1514</v>
      </c>
      <c r="B4372" s="25"/>
      <c r="C4372" s="37">
        <v>2</v>
      </c>
      <c r="D4372" s="166" t="s">
        <v>5276</v>
      </c>
    </row>
    <row r="4373" spans="1:4">
      <c r="A4373" s="25" t="s">
        <v>5277</v>
      </c>
      <c r="B4373" s="25"/>
      <c r="C4373" s="37">
        <v>2</v>
      </c>
      <c r="D4373" s="166" t="s">
        <v>5278</v>
      </c>
    </row>
    <row r="4374" spans="1:4">
      <c r="A4374" s="231" t="s">
        <v>4890</v>
      </c>
      <c r="B4374" s="231"/>
      <c r="C4374" s="231"/>
      <c r="D4374" s="231"/>
    </row>
    <row r="4375" spans="1:4">
      <c r="A4375" s="25" t="s">
        <v>5279</v>
      </c>
      <c r="B4375" s="25"/>
      <c r="C4375" s="37">
        <v>2</v>
      </c>
      <c r="D4375" s="166" t="s">
        <v>5280</v>
      </c>
    </row>
    <row r="4376" spans="1:4">
      <c r="A4376" s="25" t="s">
        <v>5281</v>
      </c>
      <c r="B4376" s="25"/>
      <c r="C4376" s="37">
        <v>2</v>
      </c>
      <c r="D4376" s="166" t="s">
        <v>5282</v>
      </c>
    </row>
    <row r="4377" spans="1:4">
      <c r="A4377" s="25" t="s">
        <v>6461</v>
      </c>
      <c r="B4377" s="25"/>
      <c r="C4377" s="37">
        <v>2</v>
      </c>
      <c r="D4377" s="166" t="s">
        <v>5283</v>
      </c>
    </row>
    <row r="4378" spans="1:4">
      <c r="A4378" s="25" t="s">
        <v>5284</v>
      </c>
      <c r="B4378" s="25"/>
      <c r="C4378" s="37">
        <v>2</v>
      </c>
      <c r="D4378" s="166" t="s">
        <v>5285</v>
      </c>
    </row>
    <row r="4379" spans="1:4">
      <c r="A4379" s="25" t="s">
        <v>5286</v>
      </c>
      <c r="B4379" s="25"/>
      <c r="C4379" s="37">
        <v>2</v>
      </c>
      <c r="D4379" s="166" t="s">
        <v>5287</v>
      </c>
    </row>
    <row r="4380" spans="1:4">
      <c r="A4380" s="25" t="s">
        <v>5288</v>
      </c>
      <c r="B4380" s="25"/>
      <c r="C4380" s="37">
        <v>2</v>
      </c>
      <c r="D4380" s="166" t="s">
        <v>5289</v>
      </c>
    </row>
    <row r="4381" spans="1:4">
      <c r="A4381" s="25" t="s">
        <v>5290</v>
      </c>
      <c r="B4381" s="25"/>
      <c r="C4381" s="37">
        <v>2</v>
      </c>
      <c r="D4381" s="166" t="s">
        <v>5291</v>
      </c>
    </row>
    <row r="4382" spans="1:4">
      <c r="A4382" s="25" t="s">
        <v>5292</v>
      </c>
      <c r="B4382" s="25"/>
      <c r="C4382" s="37">
        <v>2</v>
      </c>
      <c r="D4382" s="166" t="s">
        <v>5293</v>
      </c>
    </row>
    <row r="4383" spans="1:4">
      <c r="A4383" s="25" t="s">
        <v>1698</v>
      </c>
      <c r="B4383" s="25"/>
      <c r="C4383" s="37">
        <v>2</v>
      </c>
      <c r="D4383" s="166" t="s">
        <v>5294</v>
      </c>
    </row>
    <row r="4384" spans="1:4">
      <c r="A4384" s="25" t="s">
        <v>6462</v>
      </c>
      <c r="B4384" s="25"/>
      <c r="C4384" s="37">
        <v>2</v>
      </c>
      <c r="D4384" s="166" t="s">
        <v>2802</v>
      </c>
    </row>
    <row r="4385" spans="1:4">
      <c r="A4385" s="25" t="s">
        <v>7464</v>
      </c>
      <c r="B4385" s="25"/>
      <c r="C4385" s="37">
        <v>2</v>
      </c>
      <c r="D4385" s="166" t="s">
        <v>2803</v>
      </c>
    </row>
    <row r="4386" spans="1:4">
      <c r="A4386" s="25" t="s">
        <v>2804</v>
      </c>
      <c r="B4386" s="25"/>
      <c r="C4386" s="37">
        <v>2</v>
      </c>
      <c r="D4386" s="166" t="s">
        <v>2805</v>
      </c>
    </row>
    <row r="4387" spans="1:4">
      <c r="A4387" s="231" t="s">
        <v>4891</v>
      </c>
      <c r="B4387" s="231"/>
      <c r="C4387" s="231"/>
      <c r="D4387" s="231"/>
    </row>
    <row r="4388" spans="1:4">
      <c r="A4388" s="25" t="s">
        <v>2806</v>
      </c>
      <c r="B4388" s="25"/>
      <c r="C4388" s="37">
        <v>2</v>
      </c>
      <c r="D4388" s="166" t="s">
        <v>2807</v>
      </c>
    </row>
    <row r="4389" spans="1:4">
      <c r="A4389" s="25" t="s">
        <v>2808</v>
      </c>
      <c r="B4389" s="25"/>
      <c r="C4389" s="37">
        <v>2</v>
      </c>
      <c r="D4389" s="166" t="s">
        <v>2809</v>
      </c>
    </row>
    <row r="4390" spans="1:4">
      <c r="A4390" s="25" t="s">
        <v>2810</v>
      </c>
      <c r="B4390" s="25"/>
      <c r="C4390" s="37">
        <v>2</v>
      </c>
      <c r="D4390" s="166" t="s">
        <v>2811</v>
      </c>
    </row>
    <row r="4391" spans="1:4">
      <c r="A4391" s="25" t="s">
        <v>2812</v>
      </c>
      <c r="B4391" s="25"/>
      <c r="C4391" s="37">
        <v>2</v>
      </c>
      <c r="D4391" s="166" t="s">
        <v>2813</v>
      </c>
    </row>
    <row r="4392" spans="1:4">
      <c r="A4392" s="25" t="s">
        <v>2814</v>
      </c>
      <c r="B4392" s="25"/>
      <c r="C4392" s="37">
        <v>2</v>
      </c>
      <c r="D4392" s="166" t="s">
        <v>2815</v>
      </c>
    </row>
    <row r="4393" spans="1:4">
      <c r="A4393" s="231" t="s">
        <v>4892</v>
      </c>
      <c r="B4393" s="231"/>
      <c r="C4393" s="231"/>
      <c r="D4393" s="231"/>
    </row>
    <row r="4394" spans="1:4">
      <c r="A4394" s="25" t="s">
        <v>2816</v>
      </c>
      <c r="B4394" s="25"/>
      <c r="C4394" s="37">
        <v>2</v>
      </c>
      <c r="D4394" s="166" t="s">
        <v>2817</v>
      </c>
    </row>
    <row r="4395" spans="1:4">
      <c r="A4395" s="231" t="s">
        <v>6463</v>
      </c>
      <c r="B4395" s="231"/>
      <c r="C4395" s="231"/>
      <c r="D4395" s="231"/>
    </row>
    <row r="4396" spans="1:4">
      <c r="A4396" s="25" t="s">
        <v>4227</v>
      </c>
      <c r="B4396" s="25"/>
      <c r="C4396" s="37">
        <v>4</v>
      </c>
      <c r="D4396" s="166" t="s">
        <v>2818</v>
      </c>
    </row>
    <row r="4397" spans="1:4">
      <c r="A4397" s="25" t="s">
        <v>2588</v>
      </c>
      <c r="B4397" s="25"/>
      <c r="C4397" s="37">
        <v>4</v>
      </c>
      <c r="D4397" s="166" t="s">
        <v>2819</v>
      </c>
    </row>
    <row r="4398" spans="1:4">
      <c r="A4398" s="25" t="s">
        <v>2594</v>
      </c>
      <c r="B4398" s="25"/>
      <c r="C4398" s="37">
        <v>4</v>
      </c>
      <c r="D4398" s="166" t="s">
        <v>2820</v>
      </c>
    </row>
    <row r="4399" spans="1:4">
      <c r="A4399" s="25" t="s">
        <v>4242</v>
      </c>
      <c r="B4399" s="25"/>
      <c r="C4399" s="37">
        <v>4</v>
      </c>
      <c r="D4399" s="166" t="s">
        <v>2821</v>
      </c>
    </row>
    <row r="4400" spans="1:4">
      <c r="A4400" s="25" t="s">
        <v>6464</v>
      </c>
      <c r="B4400" s="25"/>
      <c r="C4400" s="37">
        <v>4</v>
      </c>
      <c r="D4400" s="166" t="s">
        <v>2822</v>
      </c>
    </row>
    <row r="4401" spans="1:4">
      <c r="A4401" s="25" t="s">
        <v>4249</v>
      </c>
      <c r="B4401" s="25"/>
      <c r="C4401" s="37">
        <v>4</v>
      </c>
      <c r="D4401" s="166" t="s">
        <v>2823</v>
      </c>
    </row>
    <row r="4402" spans="1:4">
      <c r="A4402" s="25" t="s">
        <v>2590</v>
      </c>
      <c r="B4402" s="25"/>
      <c r="C4402" s="37">
        <v>4</v>
      </c>
      <c r="D4402" s="166" t="s">
        <v>2824</v>
      </c>
    </row>
    <row r="4403" spans="1:4">
      <c r="A4403" s="25" t="s">
        <v>4244</v>
      </c>
      <c r="B4403" s="25"/>
      <c r="C4403" s="37">
        <v>4</v>
      </c>
      <c r="D4403" s="166" t="s">
        <v>2825</v>
      </c>
    </row>
    <row r="4404" spans="1:4">
      <c r="A4404" s="25" t="s">
        <v>2593</v>
      </c>
      <c r="B4404" s="25"/>
      <c r="C4404" s="37">
        <v>4</v>
      </c>
      <c r="D4404" s="166" t="s">
        <v>2826</v>
      </c>
    </row>
    <row r="4405" spans="1:4">
      <c r="A4405" s="25" t="s">
        <v>6313</v>
      </c>
      <c r="B4405" s="25"/>
      <c r="C4405" s="37">
        <v>4</v>
      </c>
      <c r="D4405" s="166" t="s">
        <v>2827</v>
      </c>
    </row>
    <row r="4406" spans="1:4">
      <c r="A4406" s="25" t="s">
        <v>4230</v>
      </c>
      <c r="B4406" s="25"/>
      <c r="C4406" s="37">
        <v>4</v>
      </c>
      <c r="D4406" s="166" t="s">
        <v>2828</v>
      </c>
    </row>
    <row r="4407" spans="1:4">
      <c r="A4407" s="25" t="s">
        <v>4247</v>
      </c>
      <c r="B4407" s="25"/>
      <c r="C4407" s="37">
        <v>4</v>
      </c>
      <c r="D4407" s="166" t="s">
        <v>2829</v>
      </c>
    </row>
    <row r="4408" spans="1:4">
      <c r="A4408" s="25" t="s">
        <v>4219</v>
      </c>
      <c r="B4408" s="25"/>
      <c r="C4408" s="37">
        <v>4</v>
      </c>
      <c r="D4408" s="166" t="s">
        <v>2830</v>
      </c>
    </row>
    <row r="4409" spans="1:4">
      <c r="A4409" s="25" t="s">
        <v>2596</v>
      </c>
      <c r="B4409" s="25"/>
      <c r="C4409" s="37">
        <v>4</v>
      </c>
      <c r="D4409" s="166" t="s">
        <v>2831</v>
      </c>
    </row>
    <row r="4410" spans="1:4">
      <c r="A4410" s="25" t="s">
        <v>2597</v>
      </c>
      <c r="B4410" s="25"/>
      <c r="C4410" s="37">
        <v>4</v>
      </c>
      <c r="D4410" s="166" t="s">
        <v>2832</v>
      </c>
    </row>
    <row r="4411" spans="1:4">
      <c r="A4411" s="25" t="s">
        <v>2598</v>
      </c>
      <c r="B4411" s="25"/>
      <c r="C4411" s="37">
        <v>4</v>
      </c>
      <c r="D4411" s="166" t="s">
        <v>2833</v>
      </c>
    </row>
    <row r="4412" spans="1:4">
      <c r="A4412" s="25" t="s">
        <v>4253</v>
      </c>
      <c r="B4412" s="25"/>
      <c r="C4412" s="37">
        <v>4</v>
      </c>
      <c r="D4412" s="166" t="s">
        <v>2834</v>
      </c>
    </row>
    <row r="4413" spans="1:4">
      <c r="A4413" s="25" t="s">
        <v>2600</v>
      </c>
      <c r="B4413" s="25"/>
      <c r="C4413" s="37">
        <v>4</v>
      </c>
      <c r="D4413" s="166" t="s">
        <v>2835</v>
      </c>
    </row>
    <row r="4414" spans="1:4">
      <c r="A4414" s="25" t="s">
        <v>2601</v>
      </c>
      <c r="B4414" s="25"/>
      <c r="C4414" s="37">
        <v>4</v>
      </c>
      <c r="D4414" s="166" t="s">
        <v>2836</v>
      </c>
    </row>
    <row r="4415" spans="1:4">
      <c r="A4415" s="25" t="s">
        <v>2837</v>
      </c>
      <c r="B4415" s="25"/>
      <c r="C4415" s="37">
        <v>4</v>
      </c>
      <c r="D4415" s="166" t="s">
        <v>2838</v>
      </c>
    </row>
    <row r="4416" spans="1:4">
      <c r="A4416" s="25" t="s">
        <v>2839</v>
      </c>
      <c r="B4416" s="25"/>
      <c r="C4416" s="37">
        <v>4</v>
      </c>
      <c r="D4416" s="166" t="s">
        <v>2840</v>
      </c>
    </row>
    <row r="4417" spans="1:4">
      <c r="A4417" s="25" t="s">
        <v>2841</v>
      </c>
      <c r="B4417" s="25"/>
      <c r="C4417" s="37">
        <v>4</v>
      </c>
      <c r="D4417" s="166" t="s">
        <v>2842</v>
      </c>
    </row>
    <row r="4418" spans="1:4">
      <c r="A4418" s="25" t="s">
        <v>2603</v>
      </c>
      <c r="B4418" s="25"/>
      <c r="C4418" s="37">
        <v>4</v>
      </c>
      <c r="D4418" s="166" t="s">
        <v>2843</v>
      </c>
    </row>
    <row r="4419" spans="1:4">
      <c r="A4419" s="25" t="s">
        <v>2844</v>
      </c>
      <c r="B4419" s="25"/>
      <c r="C4419" s="37">
        <v>4</v>
      </c>
      <c r="D4419" s="166" t="s">
        <v>2845</v>
      </c>
    </row>
    <row r="4420" spans="1:4">
      <c r="A4420" s="25" t="s">
        <v>2605</v>
      </c>
      <c r="B4420" s="25"/>
      <c r="C4420" s="37">
        <v>4</v>
      </c>
      <c r="D4420" s="166" t="s">
        <v>2846</v>
      </c>
    </row>
    <row r="4421" spans="1:4">
      <c r="A4421" s="25" t="s">
        <v>2847</v>
      </c>
      <c r="B4421" s="25"/>
      <c r="C4421" s="37">
        <v>4</v>
      </c>
      <c r="D4421" s="166" t="s">
        <v>2848</v>
      </c>
    </row>
    <row r="4422" spans="1:4">
      <c r="A4422" s="25" t="s">
        <v>2607</v>
      </c>
      <c r="B4422" s="25"/>
      <c r="C4422" s="37">
        <v>4</v>
      </c>
      <c r="D4422" s="166" t="s">
        <v>2849</v>
      </c>
    </row>
    <row r="4423" spans="1:4">
      <c r="A4423" s="25" t="s">
        <v>2850</v>
      </c>
      <c r="B4423" s="25"/>
      <c r="C4423" s="37">
        <v>4</v>
      </c>
      <c r="D4423" s="166" t="s">
        <v>2851</v>
      </c>
    </row>
    <row r="4424" spans="1:4">
      <c r="A4424" s="25" t="s">
        <v>6465</v>
      </c>
      <c r="B4424" s="25"/>
      <c r="C4424" s="37">
        <v>4</v>
      </c>
      <c r="D4424" s="166" t="s">
        <v>2852</v>
      </c>
    </row>
    <row r="4425" spans="1:4">
      <c r="A4425" s="25" t="s">
        <v>2608</v>
      </c>
      <c r="B4425" s="25"/>
      <c r="C4425" s="37">
        <v>4</v>
      </c>
      <c r="D4425" s="166" t="s">
        <v>2853</v>
      </c>
    </row>
    <row r="4426" spans="1:4">
      <c r="A4426" s="25" t="s">
        <v>1635</v>
      </c>
      <c r="B4426" s="25"/>
      <c r="C4426" s="37">
        <v>4</v>
      </c>
      <c r="D4426" s="166" t="s">
        <v>2854</v>
      </c>
    </row>
    <row r="4427" spans="1:4">
      <c r="A4427" s="25" t="s">
        <v>2609</v>
      </c>
      <c r="B4427" s="25"/>
      <c r="C4427" s="37">
        <v>4</v>
      </c>
      <c r="D4427" s="166" t="s">
        <v>2855</v>
      </c>
    </row>
    <row r="4428" spans="1:4">
      <c r="A4428" s="25" t="s">
        <v>2610</v>
      </c>
      <c r="B4428" s="25"/>
      <c r="C4428" s="37">
        <v>4</v>
      </c>
      <c r="D4428" s="166" t="s">
        <v>2856</v>
      </c>
    </row>
    <row r="4429" spans="1:4">
      <c r="A4429" s="25" t="s">
        <v>2857</v>
      </c>
      <c r="B4429" s="25"/>
      <c r="C4429" s="37">
        <v>4</v>
      </c>
      <c r="D4429" s="166" t="s">
        <v>2858</v>
      </c>
    </row>
    <row r="4430" spans="1:4">
      <c r="A4430" s="25" t="s">
        <v>2612</v>
      </c>
      <c r="B4430" s="25"/>
      <c r="C4430" s="37">
        <v>4</v>
      </c>
      <c r="D4430" s="166" t="s">
        <v>2859</v>
      </c>
    </row>
    <row r="4431" spans="1:4">
      <c r="A4431" s="25" t="s">
        <v>2613</v>
      </c>
      <c r="B4431" s="25"/>
      <c r="C4431" s="37">
        <v>4</v>
      </c>
      <c r="D4431" s="166" t="s">
        <v>2860</v>
      </c>
    </row>
    <row r="4432" spans="1:4">
      <c r="A4432" s="25" t="s">
        <v>2615</v>
      </c>
      <c r="B4432" s="25"/>
      <c r="C4432" s="37">
        <v>4</v>
      </c>
      <c r="D4432" s="166" t="s">
        <v>2861</v>
      </c>
    </row>
    <row r="4433" spans="1:4">
      <c r="A4433" s="25" t="s">
        <v>2616</v>
      </c>
      <c r="B4433" s="25"/>
      <c r="C4433" s="37">
        <v>4</v>
      </c>
      <c r="D4433" s="166" t="s">
        <v>2862</v>
      </c>
    </row>
    <row r="4434" spans="1:4">
      <c r="A4434" s="25" t="s">
        <v>2863</v>
      </c>
      <c r="B4434" s="25"/>
      <c r="C4434" s="37">
        <v>4</v>
      </c>
      <c r="D4434" s="166" t="s">
        <v>2864</v>
      </c>
    </row>
    <row r="4435" spans="1:4">
      <c r="A4435" s="25" t="s">
        <v>2618</v>
      </c>
      <c r="B4435" s="25"/>
      <c r="C4435" s="37">
        <v>4</v>
      </c>
      <c r="D4435" s="166" t="s">
        <v>2865</v>
      </c>
    </row>
    <row r="4436" spans="1:4">
      <c r="A4436" s="231" t="s">
        <v>6466</v>
      </c>
      <c r="B4436" s="231"/>
      <c r="C4436" s="231"/>
      <c r="D4436" s="231"/>
    </row>
    <row r="4437" spans="1:4">
      <c r="A4437" s="25" t="s">
        <v>2681</v>
      </c>
      <c r="B4437" s="25"/>
      <c r="C4437" s="37">
        <v>4</v>
      </c>
      <c r="D4437" s="166" t="s">
        <v>2866</v>
      </c>
    </row>
    <row r="4438" spans="1:4">
      <c r="A4438" s="25" t="s">
        <v>2683</v>
      </c>
      <c r="B4438" s="25"/>
      <c r="C4438" s="37">
        <v>4</v>
      </c>
      <c r="D4438" s="166" t="s">
        <v>2867</v>
      </c>
    </row>
    <row r="4439" spans="1:4">
      <c r="A4439" s="25" t="s">
        <v>2868</v>
      </c>
      <c r="B4439" s="25"/>
      <c r="C4439" s="37">
        <v>4</v>
      </c>
      <c r="D4439" s="166" t="s">
        <v>2869</v>
      </c>
    </row>
    <row r="4440" spans="1:4">
      <c r="A4440" s="25" t="s">
        <v>2687</v>
      </c>
      <c r="B4440" s="25"/>
      <c r="C4440" s="37">
        <v>4</v>
      </c>
      <c r="D4440" s="166" t="s">
        <v>2870</v>
      </c>
    </row>
    <row r="4441" spans="1:4">
      <c r="A4441" s="25" t="s">
        <v>2688</v>
      </c>
      <c r="B4441" s="25"/>
      <c r="C4441" s="37">
        <v>4</v>
      </c>
      <c r="D4441" s="166" t="s">
        <v>2871</v>
      </c>
    </row>
    <row r="4442" spans="1:4">
      <c r="A4442" s="25" t="s">
        <v>6455</v>
      </c>
      <c r="B4442" s="25"/>
      <c r="C4442" s="37">
        <v>4</v>
      </c>
      <c r="D4442" s="166" t="s">
        <v>2872</v>
      </c>
    </row>
    <row r="4443" spans="1:4">
      <c r="A4443" s="25" t="s">
        <v>4940</v>
      </c>
      <c r="B4443" s="25"/>
      <c r="C4443" s="37">
        <v>4</v>
      </c>
      <c r="D4443" s="166" t="s">
        <v>2873</v>
      </c>
    </row>
    <row r="4444" spans="1:4">
      <c r="A4444" s="25" t="s">
        <v>4941</v>
      </c>
      <c r="B4444" s="25"/>
      <c r="C4444" s="37">
        <v>4</v>
      </c>
      <c r="D4444" s="166" t="s">
        <v>2874</v>
      </c>
    </row>
    <row r="4445" spans="1:4">
      <c r="A4445" s="25" t="s">
        <v>4942</v>
      </c>
      <c r="B4445" s="25"/>
      <c r="C4445" s="37">
        <v>4</v>
      </c>
      <c r="D4445" s="166" t="s">
        <v>2875</v>
      </c>
    </row>
    <row r="4446" spans="1:4">
      <c r="A4446" s="25" t="s">
        <v>6467</v>
      </c>
      <c r="B4446" s="25"/>
      <c r="C4446" s="37">
        <v>4</v>
      </c>
      <c r="D4446" s="166" t="s">
        <v>2876</v>
      </c>
    </row>
    <row r="4447" spans="1:4">
      <c r="A4447" s="25" t="s">
        <v>4945</v>
      </c>
      <c r="B4447" s="25"/>
      <c r="C4447" s="37">
        <v>4</v>
      </c>
      <c r="D4447" s="166" t="s">
        <v>2877</v>
      </c>
    </row>
    <row r="4448" spans="1:4">
      <c r="A4448" s="25" t="s">
        <v>2878</v>
      </c>
      <c r="B4448" s="25"/>
      <c r="C4448" s="37">
        <v>4</v>
      </c>
      <c r="D4448" s="166" t="s">
        <v>2879</v>
      </c>
    </row>
    <row r="4449" spans="1:4">
      <c r="A4449" s="25" t="s">
        <v>4949</v>
      </c>
      <c r="B4449" s="25"/>
      <c r="C4449" s="37">
        <v>4</v>
      </c>
      <c r="D4449" s="166" t="s">
        <v>2880</v>
      </c>
    </row>
    <row r="4450" spans="1:4">
      <c r="A4450" s="25" t="s">
        <v>4950</v>
      </c>
      <c r="B4450" s="25"/>
      <c r="C4450" s="37">
        <v>4</v>
      </c>
      <c r="D4450" s="166" t="s">
        <v>2881</v>
      </c>
    </row>
    <row r="4451" spans="1:4">
      <c r="A4451" s="25" t="s">
        <v>2882</v>
      </c>
      <c r="B4451" s="25"/>
      <c r="C4451" s="37">
        <v>4</v>
      </c>
      <c r="D4451" s="166" t="s">
        <v>2883</v>
      </c>
    </row>
    <row r="4452" spans="1:4">
      <c r="A4452" s="25" t="s">
        <v>2884</v>
      </c>
      <c r="B4452" s="25"/>
      <c r="C4452" s="37">
        <v>4</v>
      </c>
      <c r="D4452" s="166" t="s">
        <v>2885</v>
      </c>
    </row>
    <row r="4453" spans="1:4">
      <c r="A4453" s="232" t="s">
        <v>4871</v>
      </c>
      <c r="B4453" s="233"/>
      <c r="C4453" s="233"/>
      <c r="D4453" s="234"/>
    </row>
    <row r="4454" spans="1:4">
      <c r="A4454" s="25" t="s">
        <v>1634</v>
      </c>
      <c r="B4454" s="25"/>
      <c r="C4454" s="37">
        <v>4</v>
      </c>
      <c r="D4454" s="166" t="s">
        <v>2886</v>
      </c>
    </row>
    <row r="4455" spans="1:4">
      <c r="A4455" s="25" t="s">
        <v>2887</v>
      </c>
      <c r="B4455" s="25"/>
      <c r="C4455" s="37">
        <v>4</v>
      </c>
      <c r="D4455" s="166" t="s">
        <v>2888</v>
      </c>
    </row>
    <row r="4456" spans="1:4">
      <c r="A4456" s="25" t="s">
        <v>4957</v>
      </c>
      <c r="B4456" s="25"/>
      <c r="C4456" s="37">
        <v>4</v>
      </c>
      <c r="D4456" s="166" t="s">
        <v>2889</v>
      </c>
    </row>
    <row r="4457" spans="1:4">
      <c r="A4457" s="25" t="s">
        <v>4976</v>
      </c>
      <c r="B4457" s="25"/>
      <c r="C4457" s="37">
        <v>4</v>
      </c>
      <c r="D4457" s="166" t="s">
        <v>2890</v>
      </c>
    </row>
    <row r="4458" spans="1:4">
      <c r="A4458" s="232" t="s">
        <v>4893</v>
      </c>
      <c r="B4458" s="233"/>
      <c r="C4458" s="233"/>
      <c r="D4458" s="234"/>
    </row>
    <row r="4459" spans="1:4">
      <c r="A4459" s="25" t="s">
        <v>6750</v>
      </c>
      <c r="B4459" s="25"/>
      <c r="C4459" s="37">
        <v>4</v>
      </c>
      <c r="D4459" s="166" t="s">
        <v>2891</v>
      </c>
    </row>
    <row r="4460" spans="1:4">
      <c r="A4460" s="25" t="s">
        <v>2892</v>
      </c>
      <c r="B4460" s="25"/>
      <c r="C4460" s="37">
        <v>4</v>
      </c>
      <c r="D4460" s="166" t="s">
        <v>2893</v>
      </c>
    </row>
    <row r="4461" spans="1:4">
      <c r="A4461" s="232" t="s">
        <v>4874</v>
      </c>
      <c r="B4461" s="233"/>
      <c r="C4461" s="233"/>
      <c r="D4461" s="234"/>
    </row>
    <row r="4462" spans="1:4">
      <c r="A4462" s="25" t="s">
        <v>1553</v>
      </c>
      <c r="B4462" s="25"/>
      <c r="C4462" s="37">
        <v>4</v>
      </c>
      <c r="D4462" s="166" t="s">
        <v>2894</v>
      </c>
    </row>
    <row r="4463" spans="1:4">
      <c r="A4463" s="25" t="s">
        <v>2895</v>
      </c>
      <c r="B4463" s="25"/>
      <c r="C4463" s="37">
        <v>4</v>
      </c>
      <c r="D4463" s="166" t="s">
        <v>2896</v>
      </c>
    </row>
    <row r="4464" spans="1:4">
      <c r="A4464" s="25" t="s">
        <v>4992</v>
      </c>
      <c r="B4464" s="25"/>
      <c r="C4464" s="37">
        <v>4</v>
      </c>
      <c r="D4464" s="166" t="s">
        <v>2897</v>
      </c>
    </row>
    <row r="4465" spans="1:4">
      <c r="A4465" s="25" t="s">
        <v>4998</v>
      </c>
      <c r="B4465" s="25"/>
      <c r="C4465" s="37">
        <v>4</v>
      </c>
      <c r="D4465" s="166" t="s">
        <v>2898</v>
      </c>
    </row>
    <row r="4466" spans="1:4">
      <c r="A4466" s="25" t="s">
        <v>5006</v>
      </c>
      <c r="B4466" s="25"/>
      <c r="C4466" s="37">
        <v>4</v>
      </c>
      <c r="D4466" s="166" t="s">
        <v>2899</v>
      </c>
    </row>
    <row r="4467" spans="1:4">
      <c r="A4467" s="25" t="s">
        <v>5012</v>
      </c>
      <c r="B4467" s="25"/>
      <c r="C4467" s="37">
        <v>4</v>
      </c>
      <c r="D4467" s="166" t="s">
        <v>2900</v>
      </c>
    </row>
    <row r="4468" spans="1:4">
      <c r="A4468" s="25" t="s">
        <v>2901</v>
      </c>
      <c r="B4468" s="25"/>
      <c r="C4468" s="37">
        <v>4</v>
      </c>
      <c r="D4468" s="166" t="s">
        <v>2902</v>
      </c>
    </row>
    <row r="4469" spans="1:4">
      <c r="A4469" s="25" t="s">
        <v>2903</v>
      </c>
      <c r="B4469" s="25"/>
      <c r="C4469" s="37">
        <v>4</v>
      </c>
      <c r="D4469" s="166" t="s">
        <v>2904</v>
      </c>
    </row>
    <row r="4470" spans="1:4">
      <c r="A4470" s="25" t="s">
        <v>5014</v>
      </c>
      <c r="B4470" s="25"/>
      <c r="C4470" s="37">
        <v>4</v>
      </c>
      <c r="D4470" s="166" t="s">
        <v>2905</v>
      </c>
    </row>
    <row r="4471" spans="1:4">
      <c r="A4471" s="25" t="s">
        <v>6275</v>
      </c>
      <c r="B4471" s="25"/>
      <c r="C4471" s="37">
        <v>4</v>
      </c>
      <c r="D4471" s="166" t="s">
        <v>2906</v>
      </c>
    </row>
    <row r="4472" spans="1:4">
      <c r="A4472" s="232" t="s">
        <v>6751</v>
      </c>
      <c r="B4472" s="233"/>
      <c r="C4472" s="233"/>
      <c r="D4472" s="234"/>
    </row>
    <row r="4473" spans="1:4">
      <c r="A4473" s="25" t="s">
        <v>2907</v>
      </c>
      <c r="B4473" s="25"/>
      <c r="C4473" s="37">
        <v>4</v>
      </c>
      <c r="D4473" s="166" t="s">
        <v>2908</v>
      </c>
    </row>
    <row r="4474" spans="1:4" s="19" customFormat="1">
      <c r="A4474" s="25" t="s">
        <v>2571</v>
      </c>
      <c r="B4474" s="25"/>
      <c r="C4474" s="37">
        <v>4</v>
      </c>
      <c r="D4474" s="166" t="s">
        <v>2909</v>
      </c>
    </row>
    <row r="4475" spans="1:4" s="19" customFormat="1">
      <c r="A4475" s="25" t="s">
        <v>2572</v>
      </c>
      <c r="B4475" s="25"/>
      <c r="C4475" s="37">
        <v>4</v>
      </c>
      <c r="D4475" s="166" t="s">
        <v>2910</v>
      </c>
    </row>
    <row r="4476" spans="1:4" s="19" customFormat="1">
      <c r="A4476" s="25" t="s">
        <v>2574</v>
      </c>
      <c r="B4476" s="25"/>
      <c r="C4476" s="37">
        <v>4</v>
      </c>
      <c r="D4476" s="166" t="s">
        <v>2911</v>
      </c>
    </row>
    <row r="4477" spans="1:4" s="19" customFormat="1">
      <c r="A4477" s="25" t="s">
        <v>6752</v>
      </c>
      <c r="B4477" s="25"/>
      <c r="C4477" s="37">
        <v>4</v>
      </c>
      <c r="D4477" s="166" t="s">
        <v>6753</v>
      </c>
    </row>
    <row r="4478" spans="1:4" s="19" customFormat="1">
      <c r="A4478" s="25" t="s">
        <v>2562</v>
      </c>
      <c r="B4478" s="25"/>
      <c r="C4478" s="37">
        <v>4</v>
      </c>
      <c r="D4478" s="166" t="s">
        <v>6754</v>
      </c>
    </row>
    <row r="4479" spans="1:4" s="19" customFormat="1">
      <c r="A4479" s="25" t="s">
        <v>2563</v>
      </c>
      <c r="B4479" s="25"/>
      <c r="C4479" s="37">
        <v>4</v>
      </c>
      <c r="D4479" s="166" t="s">
        <v>6755</v>
      </c>
    </row>
    <row r="4480" spans="1:4" s="19" customFormat="1">
      <c r="A4480" s="25" t="s">
        <v>4257</v>
      </c>
      <c r="B4480" s="25"/>
      <c r="C4480" s="37">
        <v>4</v>
      </c>
      <c r="D4480" s="166" t="s">
        <v>6756</v>
      </c>
    </row>
    <row r="4481" spans="1:4">
      <c r="A4481" s="25" t="s">
        <v>2565</v>
      </c>
      <c r="B4481" s="25"/>
      <c r="C4481" s="37">
        <v>4</v>
      </c>
      <c r="D4481" s="166" t="s">
        <v>6757</v>
      </c>
    </row>
    <row r="4482" spans="1:4">
      <c r="A4482" s="25" t="s">
        <v>1554</v>
      </c>
      <c r="B4482" s="25"/>
      <c r="C4482" s="37">
        <v>4</v>
      </c>
      <c r="D4482" s="166" t="s">
        <v>6758</v>
      </c>
    </row>
    <row r="4483" spans="1:4">
      <c r="A4483" s="25" t="s">
        <v>2568</v>
      </c>
      <c r="B4483" s="25"/>
      <c r="C4483" s="37">
        <v>4</v>
      </c>
      <c r="D4483" s="166" t="s">
        <v>6759</v>
      </c>
    </row>
    <row r="4484" spans="1:4">
      <c r="A4484" s="282" t="s">
        <v>7465</v>
      </c>
      <c r="B4484" s="282"/>
      <c r="C4484" s="282"/>
      <c r="D4484" s="282"/>
    </row>
    <row r="4485" spans="1:4">
      <c r="A4485" s="25"/>
      <c r="B4485" s="116" t="s">
        <v>2912</v>
      </c>
      <c r="C4485" s="37"/>
      <c r="D4485" s="166"/>
    </row>
    <row r="4486" spans="1:4">
      <c r="A4486" s="25"/>
      <c r="B4486" s="31" t="s">
        <v>2913</v>
      </c>
      <c r="C4486" s="37">
        <v>6</v>
      </c>
      <c r="D4486" s="166">
        <v>1844221210</v>
      </c>
    </row>
    <row r="4487" spans="1:4">
      <c r="A4487" s="25"/>
      <c r="B4487" s="31" t="s">
        <v>2914</v>
      </c>
      <c r="C4487" s="37">
        <v>6</v>
      </c>
      <c r="D4487" s="167" t="s">
        <v>7466</v>
      </c>
    </row>
    <row r="4488" spans="1:4">
      <c r="A4488" s="25"/>
      <c r="B4488" s="31" t="s">
        <v>2915</v>
      </c>
      <c r="C4488" s="37">
        <v>6</v>
      </c>
      <c r="D4488" s="166">
        <v>1844221229</v>
      </c>
    </row>
    <row r="4489" spans="1:4">
      <c r="A4489" s="25"/>
      <c r="B4489" s="116" t="s">
        <v>4716</v>
      </c>
      <c r="C4489" s="37"/>
      <c r="D4489" s="166"/>
    </row>
    <row r="4490" spans="1:4">
      <c r="A4490" s="25"/>
      <c r="B4490" s="31" t="s">
        <v>2916</v>
      </c>
      <c r="C4490" s="37">
        <v>5</v>
      </c>
      <c r="D4490" s="167" t="s">
        <v>7467</v>
      </c>
    </row>
    <row r="4491" spans="1:4">
      <c r="A4491" s="25"/>
      <c r="B4491" s="31" t="s">
        <v>2917</v>
      </c>
      <c r="C4491" s="37">
        <v>5</v>
      </c>
      <c r="D4491" s="167" t="s">
        <v>7468</v>
      </c>
    </row>
    <row r="4492" spans="1:4">
      <c r="A4492" s="25"/>
      <c r="B4492" s="31" t="s">
        <v>1255</v>
      </c>
      <c r="C4492" s="37">
        <v>5</v>
      </c>
      <c r="D4492" s="167" t="s">
        <v>7469</v>
      </c>
    </row>
    <row r="4493" spans="1:4">
      <c r="A4493" s="25"/>
      <c r="B4493" s="31" t="s">
        <v>2918</v>
      </c>
      <c r="C4493" s="37">
        <v>5</v>
      </c>
      <c r="D4493" s="167" t="s">
        <v>7470</v>
      </c>
    </row>
    <row r="4494" spans="1:4">
      <c r="A4494" s="25"/>
      <c r="B4494" s="31" t="s">
        <v>1249</v>
      </c>
      <c r="C4494" s="37">
        <v>5</v>
      </c>
      <c r="D4494" s="167" t="s">
        <v>7471</v>
      </c>
    </row>
    <row r="4495" spans="1:4">
      <c r="A4495" s="25"/>
      <c r="B4495" s="31" t="s">
        <v>2919</v>
      </c>
      <c r="C4495" s="37">
        <v>5</v>
      </c>
      <c r="D4495" s="167" t="s">
        <v>7472</v>
      </c>
    </row>
    <row r="4496" spans="1:4">
      <c r="A4496" s="25"/>
      <c r="B4496" s="31" t="s">
        <v>2359</v>
      </c>
      <c r="C4496" s="37">
        <v>5</v>
      </c>
      <c r="D4496" s="167" t="s">
        <v>7473</v>
      </c>
    </row>
    <row r="4497" spans="1:4">
      <c r="A4497" s="25"/>
      <c r="B4497" s="31" t="s">
        <v>2330</v>
      </c>
      <c r="C4497" s="37">
        <v>5</v>
      </c>
      <c r="D4497" s="167" t="s">
        <v>7474</v>
      </c>
    </row>
    <row r="4498" spans="1:4">
      <c r="A4498" s="25"/>
      <c r="B4498" s="31" t="s">
        <v>2920</v>
      </c>
      <c r="C4498" s="37">
        <v>5</v>
      </c>
      <c r="D4498" s="167" t="s">
        <v>7475</v>
      </c>
    </row>
    <row r="4499" spans="1:4">
      <c r="A4499" s="281" t="s">
        <v>2921</v>
      </c>
      <c r="B4499" s="281"/>
      <c r="C4499" s="281"/>
      <c r="D4499" s="281"/>
    </row>
    <row r="4500" spans="1:4">
      <c r="A4500" s="25"/>
      <c r="B4500" s="31" t="s">
        <v>2922</v>
      </c>
      <c r="C4500" s="37">
        <v>5</v>
      </c>
      <c r="D4500" s="167" t="s">
        <v>7476</v>
      </c>
    </row>
    <row r="4501" spans="1:4">
      <c r="A4501" s="25"/>
      <c r="B4501" s="31" t="s">
        <v>2923</v>
      </c>
      <c r="C4501" s="37">
        <v>5</v>
      </c>
      <c r="D4501" s="167" t="s">
        <v>7477</v>
      </c>
    </row>
    <row r="4502" spans="1:4">
      <c r="A4502" s="25"/>
      <c r="B4502" s="31" t="s">
        <v>2924</v>
      </c>
      <c r="C4502" s="37">
        <v>5</v>
      </c>
      <c r="D4502" s="167" t="s">
        <v>7478</v>
      </c>
    </row>
    <row r="4503" spans="1:4">
      <c r="A4503" s="25"/>
      <c r="B4503" s="31" t="s">
        <v>2925</v>
      </c>
      <c r="C4503" s="37">
        <v>5</v>
      </c>
      <c r="D4503" s="167" t="s">
        <v>7479</v>
      </c>
    </row>
    <row r="4504" spans="1:4">
      <c r="A4504" s="25"/>
      <c r="B4504" s="31" t="s">
        <v>2926</v>
      </c>
      <c r="C4504" s="37">
        <v>5</v>
      </c>
      <c r="D4504" s="167" t="s">
        <v>7480</v>
      </c>
    </row>
    <row r="4505" spans="1:4">
      <c r="A4505" s="25"/>
      <c r="B4505" s="31" t="s">
        <v>1286</v>
      </c>
      <c r="C4505" s="37">
        <v>5</v>
      </c>
      <c r="D4505" s="167" t="s">
        <v>7481</v>
      </c>
    </row>
    <row r="4506" spans="1:4">
      <c r="A4506" s="25"/>
      <c r="B4506" s="31" t="s">
        <v>2927</v>
      </c>
      <c r="C4506" s="37">
        <v>5</v>
      </c>
      <c r="D4506" s="167" t="s">
        <v>7482</v>
      </c>
    </row>
    <row r="4507" spans="1:4">
      <c r="A4507" s="25"/>
      <c r="B4507" s="31" t="s">
        <v>1266</v>
      </c>
      <c r="C4507" s="37">
        <v>5</v>
      </c>
      <c r="D4507" s="167" t="s">
        <v>7483</v>
      </c>
    </row>
    <row r="4508" spans="1:4">
      <c r="A4508" s="25"/>
      <c r="B4508" s="31" t="s">
        <v>2928</v>
      </c>
      <c r="C4508" s="37">
        <v>5</v>
      </c>
      <c r="D4508" s="167" t="s">
        <v>7484</v>
      </c>
    </row>
    <row r="4509" spans="1:4">
      <c r="A4509" s="25"/>
      <c r="B4509" s="31" t="s">
        <v>2929</v>
      </c>
      <c r="C4509" s="37">
        <v>5</v>
      </c>
      <c r="D4509" s="167" t="s">
        <v>7485</v>
      </c>
    </row>
    <row r="4510" spans="1:4">
      <c r="A4510" s="25"/>
      <c r="B4510" s="31" t="s">
        <v>2930</v>
      </c>
      <c r="C4510" s="37">
        <v>5</v>
      </c>
      <c r="D4510" s="167" t="s">
        <v>7486</v>
      </c>
    </row>
    <row r="4511" spans="1:4">
      <c r="A4511" s="25"/>
      <c r="B4511" s="31" t="s">
        <v>1279</v>
      </c>
      <c r="C4511" s="37">
        <v>5</v>
      </c>
      <c r="D4511" s="167" t="s">
        <v>7487</v>
      </c>
    </row>
    <row r="4512" spans="1:4">
      <c r="A4512" s="25"/>
      <c r="B4512" s="31" t="s">
        <v>1273</v>
      </c>
      <c r="C4512" s="37">
        <v>5</v>
      </c>
      <c r="D4512" s="167" t="s">
        <v>7488</v>
      </c>
    </row>
    <row r="4513" spans="1:4">
      <c r="A4513" s="309" t="s">
        <v>4894</v>
      </c>
      <c r="B4513" s="310"/>
      <c r="C4513" s="310"/>
      <c r="D4513" s="311"/>
    </row>
    <row r="4514" spans="1:4">
      <c r="A4514" s="25"/>
      <c r="B4514" s="31" t="s">
        <v>2330</v>
      </c>
      <c r="C4514" s="37">
        <v>5</v>
      </c>
      <c r="D4514" s="166" t="s">
        <v>2931</v>
      </c>
    </row>
    <row r="4515" spans="1:4">
      <c r="A4515" s="25"/>
      <c r="B4515" s="31" t="s">
        <v>1238</v>
      </c>
      <c r="C4515" s="37">
        <v>5</v>
      </c>
      <c r="D4515" s="166" t="s">
        <v>2931</v>
      </c>
    </row>
    <row r="4516" spans="1:4">
      <c r="A4516" s="25"/>
      <c r="B4516" s="31" t="s">
        <v>1243</v>
      </c>
      <c r="C4516" s="37">
        <v>5</v>
      </c>
      <c r="D4516" s="166" t="s">
        <v>2931</v>
      </c>
    </row>
    <row r="4517" spans="1:4">
      <c r="A4517" s="25"/>
      <c r="B4517" s="31" t="s">
        <v>2932</v>
      </c>
      <c r="C4517" s="37">
        <v>5</v>
      </c>
      <c r="D4517" s="166" t="s">
        <v>2931</v>
      </c>
    </row>
    <row r="4518" spans="1:4">
      <c r="A4518" s="25"/>
      <c r="B4518" s="31" t="s">
        <v>2933</v>
      </c>
      <c r="C4518" s="37">
        <v>5</v>
      </c>
      <c r="D4518" s="166" t="s">
        <v>2931</v>
      </c>
    </row>
    <row r="4519" spans="1:4">
      <c r="A4519" s="25"/>
      <c r="B4519" s="31" t="s">
        <v>1241</v>
      </c>
      <c r="C4519" s="37">
        <v>5</v>
      </c>
      <c r="D4519" s="166" t="s">
        <v>2931</v>
      </c>
    </row>
    <row r="4520" spans="1:4">
      <c r="A4520" s="25"/>
      <c r="B4520" s="31" t="s">
        <v>2934</v>
      </c>
      <c r="C4520" s="37">
        <v>5</v>
      </c>
      <c r="D4520" s="166" t="s">
        <v>2931</v>
      </c>
    </row>
    <row r="4521" spans="1:4">
      <c r="A4521" s="25"/>
      <c r="B4521" s="31" t="s">
        <v>2935</v>
      </c>
      <c r="C4521" s="37">
        <v>5</v>
      </c>
      <c r="D4521" s="166" t="s">
        <v>2931</v>
      </c>
    </row>
    <row r="4522" spans="1:4">
      <c r="A4522" s="25"/>
      <c r="B4522" s="31" t="s">
        <v>1242</v>
      </c>
      <c r="C4522" s="37">
        <v>5</v>
      </c>
      <c r="D4522" s="166" t="s">
        <v>2931</v>
      </c>
    </row>
    <row r="4523" spans="1:4">
      <c r="A4523" s="25"/>
      <c r="B4523" s="31" t="s">
        <v>1256</v>
      </c>
      <c r="C4523" s="37">
        <v>5</v>
      </c>
      <c r="D4523" s="166" t="s">
        <v>2931</v>
      </c>
    </row>
    <row r="4524" spans="1:4">
      <c r="A4524" s="25"/>
      <c r="B4524" s="31" t="s">
        <v>2359</v>
      </c>
      <c r="C4524" s="37">
        <v>5</v>
      </c>
      <c r="D4524" s="166" t="s">
        <v>2931</v>
      </c>
    </row>
    <row r="4525" spans="1:4">
      <c r="A4525" s="25"/>
      <c r="B4525" s="31" t="s">
        <v>1251</v>
      </c>
      <c r="C4525" s="37">
        <v>5</v>
      </c>
      <c r="D4525" s="166" t="s">
        <v>2931</v>
      </c>
    </row>
    <row r="4526" spans="1:4">
      <c r="A4526" s="25"/>
      <c r="B4526" s="31" t="s">
        <v>1235</v>
      </c>
      <c r="C4526" s="37">
        <v>5</v>
      </c>
      <c r="D4526" s="166" t="s">
        <v>2931</v>
      </c>
    </row>
    <row r="4527" spans="1:4">
      <c r="A4527" s="25"/>
      <c r="B4527" s="31" t="s">
        <v>1245</v>
      </c>
      <c r="C4527" s="37">
        <v>5</v>
      </c>
      <c r="D4527" s="166" t="s">
        <v>2931</v>
      </c>
    </row>
    <row r="4528" spans="1:4">
      <c r="A4528" s="25"/>
      <c r="B4528" s="31" t="s">
        <v>1248</v>
      </c>
      <c r="C4528" s="37">
        <v>5</v>
      </c>
      <c r="D4528" s="166" t="s">
        <v>2931</v>
      </c>
    </row>
    <row r="4529" spans="1:4">
      <c r="A4529" s="25"/>
      <c r="B4529" s="31" t="s">
        <v>1255</v>
      </c>
      <c r="C4529" s="37">
        <v>5</v>
      </c>
      <c r="D4529" s="166" t="s">
        <v>2931</v>
      </c>
    </row>
    <row r="4530" spans="1:4">
      <c r="A4530" s="25"/>
      <c r="B4530" s="31" t="s">
        <v>1237</v>
      </c>
      <c r="C4530" s="37">
        <v>5</v>
      </c>
      <c r="D4530" s="166" t="s">
        <v>2931</v>
      </c>
    </row>
    <row r="4531" spans="1:4">
      <c r="A4531" s="25"/>
      <c r="B4531" s="31" t="s">
        <v>2936</v>
      </c>
      <c r="C4531" s="37">
        <v>5</v>
      </c>
      <c r="D4531" s="166" t="s">
        <v>2931</v>
      </c>
    </row>
    <row r="4532" spans="1:4">
      <c r="A4532" s="25"/>
      <c r="B4532" s="31" t="s">
        <v>2937</v>
      </c>
      <c r="C4532" s="37">
        <v>5</v>
      </c>
      <c r="D4532" s="166" t="s">
        <v>2931</v>
      </c>
    </row>
    <row r="4533" spans="1:4">
      <c r="A4533" s="232" t="s">
        <v>4895</v>
      </c>
      <c r="B4533" s="233"/>
      <c r="C4533" s="233"/>
      <c r="D4533" s="234"/>
    </row>
    <row r="4534" spans="1:4">
      <c r="A4534" s="25" t="s">
        <v>6468</v>
      </c>
      <c r="B4534" s="25"/>
      <c r="C4534" s="37">
        <v>3</v>
      </c>
      <c r="D4534" s="166">
        <v>9771603248</v>
      </c>
    </row>
    <row r="4535" spans="1:4">
      <c r="A4535" s="25" t="s">
        <v>6469</v>
      </c>
      <c r="B4535" s="25"/>
      <c r="C4535" s="37">
        <v>3</v>
      </c>
      <c r="D4535" s="166">
        <v>9771603272</v>
      </c>
    </row>
    <row r="4536" spans="1:4">
      <c r="A4536" s="25" t="s">
        <v>6470</v>
      </c>
      <c r="B4536" s="25"/>
      <c r="C4536" s="37">
        <v>3</v>
      </c>
      <c r="D4536" s="166" t="s">
        <v>2938</v>
      </c>
    </row>
    <row r="4537" spans="1:4">
      <c r="A4537" s="25" t="s">
        <v>6471</v>
      </c>
      <c r="B4537" s="25"/>
      <c r="C4537" s="37">
        <v>3</v>
      </c>
      <c r="D4537" s="166">
        <v>9771603256</v>
      </c>
    </row>
    <row r="4538" spans="1:4">
      <c r="A4538" s="25" t="s">
        <v>6472</v>
      </c>
      <c r="B4538" s="25"/>
      <c r="C4538" s="37">
        <v>3</v>
      </c>
      <c r="D4538" s="166">
        <v>9771603264</v>
      </c>
    </row>
    <row r="4539" spans="1:4">
      <c r="A4539" s="313" t="s">
        <v>6473</v>
      </c>
      <c r="B4539" s="314"/>
      <c r="C4539" s="37">
        <v>3</v>
      </c>
      <c r="D4539" s="166">
        <v>9771603280</v>
      </c>
    </row>
    <row r="4540" spans="1:4">
      <c r="A4540" s="25" t="s">
        <v>2939</v>
      </c>
      <c r="B4540" s="25"/>
      <c r="C4540" s="37">
        <v>3</v>
      </c>
      <c r="D4540" s="166">
        <v>9771603221</v>
      </c>
    </row>
    <row r="4541" spans="1:4">
      <c r="A4541" s="25" t="s">
        <v>2940</v>
      </c>
      <c r="B4541" s="25"/>
      <c r="C4541" s="37">
        <v>3</v>
      </c>
      <c r="D4541" s="166">
        <v>9771603213</v>
      </c>
    </row>
    <row r="4542" spans="1:4">
      <c r="A4542" s="25" t="s">
        <v>6475</v>
      </c>
      <c r="B4542" s="25"/>
      <c r="C4542" s="37">
        <v>3</v>
      </c>
      <c r="D4542" s="166">
        <v>9771605453</v>
      </c>
    </row>
    <row r="4543" spans="1:4" ht="15" customHeight="1">
      <c r="A4543" s="26" t="s">
        <v>6474</v>
      </c>
      <c r="B4543" s="25"/>
      <c r="C4543" s="37">
        <v>3</v>
      </c>
      <c r="D4543" s="166" t="s">
        <v>2941</v>
      </c>
    </row>
    <row r="4544" spans="1:4" ht="15" customHeight="1">
      <c r="A4544" s="25" t="s">
        <v>6476</v>
      </c>
      <c r="B4544" s="25"/>
      <c r="C4544" s="37">
        <v>3</v>
      </c>
      <c r="D4544" s="166">
        <v>9771605461</v>
      </c>
    </row>
    <row r="4545" spans="1:4" ht="15" customHeight="1">
      <c r="A4545" s="232" t="s">
        <v>6477</v>
      </c>
      <c r="B4545" s="233"/>
      <c r="C4545" s="233"/>
      <c r="D4545" s="234"/>
    </row>
    <row r="4546" spans="1:4" ht="15" customHeight="1">
      <c r="A4546" s="56" t="s">
        <v>6478</v>
      </c>
      <c r="B4546" s="57"/>
      <c r="C4546" s="37">
        <v>4</v>
      </c>
      <c r="D4546" s="192">
        <v>9771604902</v>
      </c>
    </row>
    <row r="4547" spans="1:4" ht="15" customHeight="1">
      <c r="A4547" s="58" t="s">
        <v>6479</v>
      </c>
      <c r="B4547" s="57"/>
      <c r="C4547" s="37">
        <v>4</v>
      </c>
      <c r="D4547" s="192">
        <v>9771604880</v>
      </c>
    </row>
    <row r="4548" spans="1:4" ht="15" customHeight="1">
      <c r="A4548" s="58" t="s">
        <v>6480</v>
      </c>
      <c r="B4548" s="57"/>
      <c r="C4548" s="37">
        <v>4</v>
      </c>
      <c r="D4548" s="192">
        <v>9771604899</v>
      </c>
    </row>
    <row r="4549" spans="1:4" ht="15" customHeight="1">
      <c r="A4549" s="58" t="s">
        <v>6481</v>
      </c>
      <c r="B4549" s="57"/>
      <c r="C4549" s="37">
        <v>4</v>
      </c>
      <c r="D4549" s="192">
        <v>9771604864</v>
      </c>
    </row>
    <row r="4550" spans="1:4" ht="15" customHeight="1">
      <c r="A4550" s="58" t="s">
        <v>2942</v>
      </c>
      <c r="B4550" s="57"/>
      <c r="C4550" s="37">
        <v>4</v>
      </c>
      <c r="D4550" s="192">
        <v>9771604872</v>
      </c>
    </row>
    <row r="4551" spans="1:4">
      <c r="A4551" s="58" t="s">
        <v>2943</v>
      </c>
      <c r="B4551" s="57"/>
      <c r="C4551" s="37">
        <v>4</v>
      </c>
      <c r="D4551" s="192">
        <v>9771604856</v>
      </c>
    </row>
    <row r="4552" spans="1:4" s="19" customFormat="1">
      <c r="A4552" s="58" t="s">
        <v>6482</v>
      </c>
      <c r="B4552" s="57"/>
      <c r="C4552" s="37">
        <v>4</v>
      </c>
      <c r="D4552" s="192">
        <v>9771604910</v>
      </c>
    </row>
    <row r="4553" spans="1:4" s="19" customFormat="1">
      <c r="A4553" s="58" t="s">
        <v>2944</v>
      </c>
      <c r="B4553" s="57"/>
      <c r="C4553" s="37">
        <v>4</v>
      </c>
      <c r="D4553" s="192">
        <v>9771604929</v>
      </c>
    </row>
    <row r="4554" spans="1:4" s="19" customFormat="1">
      <c r="A4554" s="232" t="s">
        <v>6483</v>
      </c>
      <c r="B4554" s="233"/>
      <c r="C4554" s="233"/>
      <c r="D4554" s="234"/>
    </row>
    <row r="4555" spans="1:4" s="19" customFormat="1">
      <c r="A4555" s="72" t="s">
        <v>4080</v>
      </c>
      <c r="B4555" s="71"/>
      <c r="C4555" s="37">
        <v>5</v>
      </c>
      <c r="D4555" s="192">
        <v>9771611909</v>
      </c>
    </row>
    <row r="4556" spans="1:4" ht="15" customHeight="1">
      <c r="A4556" s="72" t="s">
        <v>2017</v>
      </c>
      <c r="B4556" s="71"/>
      <c r="C4556" s="37">
        <v>5</v>
      </c>
      <c r="D4556" s="192">
        <v>9771611895</v>
      </c>
    </row>
    <row r="4557" spans="1:4" ht="15" customHeight="1">
      <c r="A4557" s="72" t="s">
        <v>2018</v>
      </c>
      <c r="B4557" s="71"/>
      <c r="C4557" s="37">
        <v>5</v>
      </c>
      <c r="D4557" s="192">
        <v>9771611887</v>
      </c>
    </row>
    <row r="4558" spans="1:4" ht="15" customHeight="1">
      <c r="A4558" s="72" t="s">
        <v>6797</v>
      </c>
      <c r="B4558" s="71"/>
      <c r="C4558" s="37">
        <v>5</v>
      </c>
      <c r="D4558" s="192">
        <v>9771611879</v>
      </c>
    </row>
    <row r="4559" spans="1:4" ht="15" customHeight="1">
      <c r="A4559" s="58" t="s">
        <v>1975</v>
      </c>
      <c r="B4559" s="57"/>
      <c r="C4559" s="37">
        <v>4</v>
      </c>
      <c r="D4559" s="192">
        <v>9771606220</v>
      </c>
    </row>
    <row r="4560" spans="1:4" s="14" customFormat="1" ht="15" customHeight="1">
      <c r="A4560" s="58" t="s">
        <v>1766</v>
      </c>
      <c r="B4560" s="57"/>
      <c r="C4560" s="37">
        <v>4</v>
      </c>
      <c r="D4560" s="192">
        <v>9771606212</v>
      </c>
    </row>
    <row r="4561" spans="1:4" s="16" customFormat="1" ht="12.75" customHeight="1">
      <c r="A4561" s="58" t="s">
        <v>2019</v>
      </c>
      <c r="B4561" s="57"/>
      <c r="C4561" s="37">
        <v>4</v>
      </c>
      <c r="D4561" s="192">
        <v>9771606239</v>
      </c>
    </row>
    <row r="4562" spans="1:4" s="16" customFormat="1" ht="12.75" customHeight="1">
      <c r="A4562" s="58" t="s">
        <v>854</v>
      </c>
      <c r="B4562" s="57"/>
      <c r="C4562" s="37">
        <v>10</v>
      </c>
      <c r="D4562" s="192" t="s">
        <v>2945</v>
      </c>
    </row>
    <row r="4563" spans="1:4" s="16" customFormat="1" ht="12.75" customHeight="1">
      <c r="A4563" s="232" t="s">
        <v>6484</v>
      </c>
      <c r="B4563" s="233"/>
      <c r="C4563" s="233"/>
      <c r="D4563" s="234"/>
    </row>
    <row r="4564" spans="1:4" s="16" customFormat="1" ht="12.75" customHeight="1">
      <c r="A4564" s="58" t="s">
        <v>5741</v>
      </c>
      <c r="B4564" s="57"/>
      <c r="C4564" s="37">
        <v>5</v>
      </c>
      <c r="D4564" s="193">
        <v>9789771613008</v>
      </c>
    </row>
    <row r="4565" spans="1:4" s="16" customFormat="1" ht="12.75" customHeight="1">
      <c r="A4565" s="58" t="s">
        <v>5742</v>
      </c>
      <c r="B4565" s="57"/>
      <c r="C4565" s="37">
        <v>5</v>
      </c>
      <c r="D4565" s="193">
        <v>9789771613015</v>
      </c>
    </row>
    <row r="4566" spans="1:4" s="16" customFormat="1" ht="12.75" customHeight="1">
      <c r="A4566" s="58" t="s">
        <v>5743</v>
      </c>
      <c r="B4566" s="57"/>
      <c r="C4566" s="37">
        <v>5</v>
      </c>
      <c r="D4566" s="193">
        <v>9789771612971</v>
      </c>
    </row>
    <row r="4567" spans="1:4" s="16" customFormat="1" ht="12.75" customHeight="1">
      <c r="A4567" s="58" t="s">
        <v>5744</v>
      </c>
      <c r="B4567" s="57"/>
      <c r="C4567" s="37">
        <v>5</v>
      </c>
      <c r="D4567" s="193">
        <v>9789771612995</v>
      </c>
    </row>
    <row r="4568" spans="1:4" s="16" customFormat="1" ht="12.75" customHeight="1">
      <c r="A4568" s="58" t="s">
        <v>7523</v>
      </c>
      <c r="B4568" s="57"/>
      <c r="C4568" s="37">
        <v>5</v>
      </c>
      <c r="D4568" s="193">
        <v>9789771612988</v>
      </c>
    </row>
    <row r="4569" spans="1:4">
      <c r="A4569" s="58" t="s">
        <v>7524</v>
      </c>
      <c r="B4569" s="57"/>
      <c r="C4569" s="37">
        <v>5</v>
      </c>
      <c r="D4569" s="193">
        <v>9789771613664</v>
      </c>
    </row>
    <row r="4570" spans="1:4" ht="15" customHeight="1">
      <c r="A4570" s="58" t="s">
        <v>7541</v>
      </c>
      <c r="B4570" s="57"/>
      <c r="C4570" s="37">
        <v>5</v>
      </c>
      <c r="D4570" s="194">
        <v>9789771613671</v>
      </c>
    </row>
    <row r="4571" spans="1:4" ht="15" customHeight="1">
      <c r="A4571" s="58" t="s">
        <v>7542</v>
      </c>
      <c r="B4571" s="57"/>
      <c r="C4571" s="37">
        <v>5</v>
      </c>
      <c r="D4571" s="194">
        <v>9789771613688</v>
      </c>
    </row>
    <row r="4572" spans="1:4" ht="15" customHeight="1">
      <c r="A4572" s="232" t="s">
        <v>4896</v>
      </c>
      <c r="B4572" s="233"/>
      <c r="C4572" s="233"/>
      <c r="D4572" s="234"/>
    </row>
    <row r="4573" spans="1:4" ht="15" customHeight="1">
      <c r="A4573" s="58" t="s">
        <v>2946</v>
      </c>
      <c r="B4573" s="57"/>
      <c r="C4573" s="37">
        <v>3</v>
      </c>
      <c r="D4573" s="193">
        <v>9953102988</v>
      </c>
    </row>
    <row r="4574" spans="1:4" ht="15" customHeight="1">
      <c r="A4574" s="58" t="s">
        <v>6485</v>
      </c>
      <c r="B4574" s="57"/>
      <c r="C4574" s="37">
        <v>3</v>
      </c>
      <c r="D4574" s="193" t="s">
        <v>4747</v>
      </c>
    </row>
    <row r="4575" spans="1:4" ht="15" customHeight="1">
      <c r="A4575" s="58" t="s">
        <v>2947</v>
      </c>
      <c r="B4575" s="57"/>
      <c r="C4575" s="37">
        <v>3</v>
      </c>
      <c r="D4575" s="193">
        <v>9953102961</v>
      </c>
    </row>
    <row r="4576" spans="1:4" ht="15" customHeight="1">
      <c r="A4576" s="58" t="s">
        <v>2948</v>
      </c>
      <c r="B4576" s="57"/>
      <c r="C4576" s="37">
        <v>3</v>
      </c>
      <c r="D4576" s="193">
        <v>9953102996</v>
      </c>
    </row>
    <row r="4577" spans="1:4" ht="15" customHeight="1">
      <c r="A4577" s="58" t="s">
        <v>2949</v>
      </c>
      <c r="B4577" s="57"/>
      <c r="C4577" s="37">
        <v>7</v>
      </c>
      <c r="D4577" s="193">
        <v>9553334625</v>
      </c>
    </row>
    <row r="4578" spans="1:4" ht="15" customHeight="1">
      <c r="A4578" s="232" t="s">
        <v>6486</v>
      </c>
      <c r="B4578" s="233"/>
      <c r="C4578" s="233"/>
      <c r="D4578" s="234"/>
    </row>
    <row r="4579" spans="1:4" ht="15" customHeight="1">
      <c r="A4579" s="58" t="s">
        <v>4274</v>
      </c>
      <c r="B4579" s="57"/>
      <c r="C4579" s="37">
        <v>8</v>
      </c>
      <c r="D4579" s="193" t="s">
        <v>5360</v>
      </c>
    </row>
    <row r="4580" spans="1:4" ht="15" customHeight="1">
      <c r="A4580" s="232" t="s">
        <v>5361</v>
      </c>
      <c r="B4580" s="233"/>
      <c r="C4580" s="233"/>
      <c r="D4580" s="234"/>
    </row>
    <row r="4581" spans="1:4">
      <c r="A4581" s="58" t="s">
        <v>5362</v>
      </c>
      <c r="B4581" s="57"/>
      <c r="C4581" s="37">
        <v>7</v>
      </c>
      <c r="D4581" s="193">
        <f>----   9771612360</f>
        <v>9771612360</v>
      </c>
    </row>
    <row r="4582" spans="1:4" ht="15" customHeight="1">
      <c r="A4582" s="232" t="s">
        <v>5363</v>
      </c>
      <c r="B4582" s="233"/>
      <c r="C4582" s="233"/>
      <c r="D4582" s="234"/>
    </row>
    <row r="4583" spans="1:4" ht="15" customHeight="1">
      <c r="A4583" s="58" t="s">
        <v>6487</v>
      </c>
      <c r="B4583" s="57"/>
      <c r="C4583" s="37">
        <v>10</v>
      </c>
      <c r="D4583" s="193">
        <f>----   9771611836</f>
        <v>9771611836</v>
      </c>
    </row>
    <row r="4584" spans="1:4" ht="15" customHeight="1">
      <c r="A4584" s="232" t="s">
        <v>4897</v>
      </c>
      <c r="B4584" s="233"/>
      <c r="C4584" s="233"/>
      <c r="D4584" s="234"/>
    </row>
    <row r="4585" spans="1:4" ht="15" customHeight="1">
      <c r="A4585" s="58" t="s">
        <v>2950</v>
      </c>
      <c r="B4585" s="57"/>
      <c r="C4585" s="37">
        <v>3</v>
      </c>
      <c r="D4585" s="193">
        <v>9771608851</v>
      </c>
    </row>
    <row r="4586" spans="1:4" ht="15" customHeight="1">
      <c r="A4586" s="58" t="s">
        <v>2951</v>
      </c>
      <c r="B4586" s="57"/>
      <c r="C4586" s="37">
        <v>3</v>
      </c>
      <c r="D4586" s="193">
        <v>9771608800</v>
      </c>
    </row>
    <row r="4587" spans="1:4" ht="15" customHeight="1">
      <c r="A4587" s="58" t="s">
        <v>2952</v>
      </c>
      <c r="B4587" s="57"/>
      <c r="C4587" s="37">
        <v>3</v>
      </c>
      <c r="D4587" s="193">
        <v>9771608819</v>
      </c>
    </row>
    <row r="4588" spans="1:4">
      <c r="A4588" s="58" t="s">
        <v>2953</v>
      </c>
      <c r="B4588" s="57"/>
      <c r="C4588" s="37">
        <v>3</v>
      </c>
      <c r="D4588" s="193">
        <v>9771608835</v>
      </c>
    </row>
    <row r="4589" spans="1:4" ht="15" customHeight="1">
      <c r="A4589" s="58" t="s">
        <v>6488</v>
      </c>
      <c r="B4589" s="57"/>
      <c r="C4589" s="37">
        <v>3</v>
      </c>
      <c r="D4589" s="193">
        <v>9771608843</v>
      </c>
    </row>
    <row r="4590" spans="1:4" ht="15" customHeight="1">
      <c r="A4590" s="58" t="s">
        <v>2954</v>
      </c>
      <c r="B4590" s="57"/>
      <c r="C4590" s="37">
        <v>3</v>
      </c>
      <c r="D4590" s="193">
        <v>9771608827</v>
      </c>
    </row>
    <row r="4591" spans="1:4" ht="15" customHeight="1">
      <c r="A4591" s="232" t="s">
        <v>4898</v>
      </c>
      <c r="B4591" s="233"/>
      <c r="C4591" s="233"/>
      <c r="D4591" s="234"/>
    </row>
    <row r="4592" spans="1:4" ht="15" customHeight="1">
      <c r="A4592" s="317" t="s">
        <v>6489</v>
      </c>
      <c r="B4592" s="318"/>
      <c r="C4592" s="318"/>
      <c r="D4592" s="319"/>
    </row>
    <row r="4593" spans="1:4" ht="15" customHeight="1">
      <c r="A4593" s="58" t="s">
        <v>6490</v>
      </c>
      <c r="B4593" s="57"/>
      <c r="C4593" s="37">
        <v>1</v>
      </c>
      <c r="D4593" s="193" t="s">
        <v>2955</v>
      </c>
    </row>
    <row r="4594" spans="1:4" ht="15" customHeight="1">
      <c r="A4594" s="58" t="s">
        <v>2956</v>
      </c>
      <c r="B4594" s="57"/>
      <c r="C4594" s="37">
        <v>1</v>
      </c>
      <c r="D4594" s="193" t="s">
        <v>2957</v>
      </c>
    </row>
    <row r="4595" spans="1:4" ht="15" customHeight="1">
      <c r="A4595" s="58" t="s">
        <v>2958</v>
      </c>
      <c r="B4595" s="57"/>
      <c r="C4595" s="37">
        <v>1</v>
      </c>
      <c r="D4595" s="193" t="s">
        <v>2959</v>
      </c>
    </row>
    <row r="4596" spans="1:4" ht="15" customHeight="1">
      <c r="A4596" s="58" t="s">
        <v>2960</v>
      </c>
      <c r="B4596" s="57"/>
      <c r="C4596" s="37">
        <v>1</v>
      </c>
      <c r="D4596" s="193" t="s">
        <v>2961</v>
      </c>
    </row>
    <row r="4597" spans="1:4" ht="15" customHeight="1">
      <c r="A4597" s="58" t="s">
        <v>6491</v>
      </c>
      <c r="B4597" s="57"/>
      <c r="C4597" s="37">
        <v>1</v>
      </c>
      <c r="D4597" s="193" t="s">
        <v>2962</v>
      </c>
    </row>
    <row r="4598" spans="1:4" ht="15" customHeight="1">
      <c r="A4598" s="270" t="s">
        <v>6760</v>
      </c>
      <c r="B4598" s="271"/>
      <c r="C4598" s="271"/>
      <c r="D4598" s="272"/>
    </row>
    <row r="4599" spans="1:4" ht="15" customHeight="1">
      <c r="A4599" s="58" t="s">
        <v>2963</v>
      </c>
      <c r="B4599" s="57"/>
      <c r="C4599" s="37">
        <v>1</v>
      </c>
      <c r="D4599" s="193" t="s">
        <v>2964</v>
      </c>
    </row>
    <row r="4600" spans="1:4" ht="15" customHeight="1">
      <c r="A4600" s="58" t="s">
        <v>2965</v>
      </c>
      <c r="B4600" s="57"/>
      <c r="C4600" s="37">
        <v>1</v>
      </c>
      <c r="D4600" s="193" t="s">
        <v>2966</v>
      </c>
    </row>
    <row r="4601" spans="1:4" ht="15" customHeight="1">
      <c r="A4601" s="58" t="s">
        <v>2967</v>
      </c>
      <c r="B4601" s="57"/>
      <c r="C4601" s="37">
        <v>1</v>
      </c>
      <c r="D4601" s="193" t="s">
        <v>2968</v>
      </c>
    </row>
    <row r="4602" spans="1:4" ht="15" customHeight="1">
      <c r="A4602" s="58" t="s">
        <v>2969</v>
      </c>
      <c r="B4602" s="57"/>
      <c r="C4602" s="37">
        <v>1</v>
      </c>
      <c r="D4602" s="193" t="s">
        <v>2970</v>
      </c>
    </row>
    <row r="4603" spans="1:4" ht="15" customHeight="1">
      <c r="A4603" s="58" t="s">
        <v>2971</v>
      </c>
      <c r="B4603" s="57"/>
      <c r="C4603" s="37">
        <v>1</v>
      </c>
      <c r="D4603" s="193" t="s">
        <v>2972</v>
      </c>
    </row>
    <row r="4604" spans="1:4">
      <c r="A4604" s="58" t="s">
        <v>2973</v>
      </c>
      <c r="B4604" s="57"/>
      <c r="C4604" s="37">
        <v>1</v>
      </c>
      <c r="D4604" s="193" t="s">
        <v>2974</v>
      </c>
    </row>
    <row r="4605" spans="1:4" ht="15" customHeight="1">
      <c r="A4605" s="58" t="s">
        <v>2975</v>
      </c>
      <c r="B4605" s="57"/>
      <c r="C4605" s="37">
        <v>2</v>
      </c>
      <c r="D4605" s="193" t="s">
        <v>2976</v>
      </c>
    </row>
    <row r="4606" spans="1:4" ht="15" customHeight="1">
      <c r="A4606" s="58" t="s">
        <v>2977</v>
      </c>
      <c r="B4606" s="57"/>
      <c r="C4606" s="37">
        <v>1</v>
      </c>
      <c r="D4606" s="193" t="s">
        <v>2978</v>
      </c>
    </row>
    <row r="4607" spans="1:4" ht="15" customHeight="1">
      <c r="A4607" s="232" t="s">
        <v>4899</v>
      </c>
      <c r="B4607" s="233"/>
      <c r="C4607" s="233"/>
      <c r="D4607" s="234"/>
    </row>
    <row r="4608" spans="1:4" ht="15" customHeight="1">
      <c r="A4608" s="58" t="s">
        <v>4748</v>
      </c>
      <c r="B4608" s="57"/>
      <c r="C4608" s="37">
        <v>1</v>
      </c>
      <c r="D4608" s="193" t="s">
        <v>2979</v>
      </c>
    </row>
    <row r="4609" spans="1:4" ht="15" customHeight="1">
      <c r="A4609" s="58" t="s">
        <v>2980</v>
      </c>
      <c r="B4609" s="57"/>
      <c r="C4609" s="37">
        <v>0.75</v>
      </c>
      <c r="D4609" s="193" t="s">
        <v>2981</v>
      </c>
    </row>
    <row r="4610" spans="1:4" ht="15" customHeight="1">
      <c r="A4610" s="58" t="s">
        <v>2982</v>
      </c>
      <c r="B4610" s="57"/>
      <c r="C4610" s="37">
        <v>0.75</v>
      </c>
      <c r="D4610" s="193" t="s">
        <v>2983</v>
      </c>
    </row>
    <row r="4611" spans="1:4" ht="15" customHeight="1">
      <c r="A4611" s="58" t="s">
        <v>2984</v>
      </c>
      <c r="B4611" s="57"/>
      <c r="C4611" s="37">
        <v>0.75</v>
      </c>
      <c r="D4611" s="193" t="s">
        <v>2985</v>
      </c>
    </row>
    <row r="4612" spans="1:4" ht="15" customHeight="1">
      <c r="A4612" s="58" t="s">
        <v>2986</v>
      </c>
      <c r="B4612" s="57"/>
      <c r="C4612" s="37">
        <v>0.75</v>
      </c>
      <c r="D4612" s="193" t="s">
        <v>2987</v>
      </c>
    </row>
    <row r="4613" spans="1:4" ht="15" customHeight="1">
      <c r="A4613" s="58" t="s">
        <v>2988</v>
      </c>
      <c r="B4613" s="57"/>
      <c r="C4613" s="37">
        <v>0.75</v>
      </c>
      <c r="D4613" s="193" t="s">
        <v>2989</v>
      </c>
    </row>
    <row r="4614" spans="1:4" ht="15" customHeight="1">
      <c r="A4614" s="58" t="s">
        <v>2990</v>
      </c>
      <c r="B4614" s="57"/>
      <c r="C4614" s="37">
        <v>1</v>
      </c>
      <c r="D4614" s="193" t="s">
        <v>2991</v>
      </c>
    </row>
    <row r="4615" spans="1:4" ht="15" customHeight="1">
      <c r="A4615" s="58" t="s">
        <v>6492</v>
      </c>
      <c r="B4615" s="57"/>
      <c r="C4615" s="37">
        <v>0.75</v>
      </c>
      <c r="D4615" s="193" t="s">
        <v>2992</v>
      </c>
    </row>
    <row r="4616" spans="1:4" ht="15" customHeight="1">
      <c r="A4616" s="270" t="s">
        <v>6761</v>
      </c>
      <c r="B4616" s="271"/>
      <c r="C4616" s="271"/>
      <c r="D4616" s="272"/>
    </row>
    <row r="4617" spans="1:4" ht="15" customHeight="1">
      <c r="A4617" s="58" t="s">
        <v>2993</v>
      </c>
      <c r="B4617" s="57"/>
      <c r="C4617" s="37">
        <v>0.75</v>
      </c>
      <c r="D4617" s="193" t="s">
        <v>2994</v>
      </c>
    </row>
    <row r="4618" spans="1:4" ht="15" customHeight="1">
      <c r="A4618" s="58" t="s">
        <v>2995</v>
      </c>
      <c r="B4618" s="57"/>
      <c r="C4618" s="37">
        <v>1</v>
      </c>
      <c r="D4618" s="193" t="s">
        <v>2996</v>
      </c>
    </row>
    <row r="4619" spans="1:4" ht="15" customHeight="1">
      <c r="A4619" s="58" t="s">
        <v>2997</v>
      </c>
      <c r="B4619" s="57"/>
      <c r="C4619" s="37">
        <v>1.25</v>
      </c>
      <c r="D4619" s="193" t="s">
        <v>2998</v>
      </c>
    </row>
    <row r="4620" spans="1:4" ht="15" customHeight="1">
      <c r="A4620" s="58" t="s">
        <v>2999</v>
      </c>
      <c r="B4620" s="57"/>
      <c r="C4620" s="37">
        <v>1.75</v>
      </c>
      <c r="D4620" s="193" t="s">
        <v>3000</v>
      </c>
    </row>
    <row r="4621" spans="1:4" ht="15" customHeight="1">
      <c r="A4621" s="58" t="s">
        <v>3001</v>
      </c>
      <c r="B4621" s="57"/>
      <c r="C4621" s="37">
        <v>1</v>
      </c>
      <c r="D4621" s="193" t="s">
        <v>3002</v>
      </c>
    </row>
    <row r="4622" spans="1:4" ht="15" customHeight="1">
      <c r="A4622" s="58" t="s">
        <v>3003</v>
      </c>
      <c r="B4622" s="57"/>
      <c r="C4622" s="37">
        <v>1</v>
      </c>
      <c r="D4622" s="193" t="s">
        <v>3004</v>
      </c>
    </row>
    <row r="4623" spans="1:4" ht="15" customHeight="1">
      <c r="A4623" s="58" t="s">
        <v>3005</v>
      </c>
      <c r="B4623" s="57"/>
      <c r="C4623" s="37">
        <v>1</v>
      </c>
      <c r="D4623" s="193" t="s">
        <v>3006</v>
      </c>
    </row>
    <row r="4624" spans="1:4" ht="15" customHeight="1">
      <c r="A4624" s="58" t="s">
        <v>3007</v>
      </c>
      <c r="B4624" s="57"/>
      <c r="C4624" s="37">
        <v>1</v>
      </c>
      <c r="D4624" s="193" t="s">
        <v>3008</v>
      </c>
    </row>
    <row r="4625" spans="1:4" ht="15" customHeight="1">
      <c r="A4625" s="58" t="s">
        <v>3009</v>
      </c>
      <c r="B4625" s="57"/>
      <c r="C4625" s="37">
        <v>1</v>
      </c>
      <c r="D4625" s="193" t="s">
        <v>3010</v>
      </c>
    </row>
    <row r="4626" spans="1:4" ht="15" customHeight="1">
      <c r="A4626" s="58" t="s">
        <v>3011</v>
      </c>
      <c r="B4626" s="57"/>
      <c r="C4626" s="37">
        <v>1</v>
      </c>
      <c r="D4626" s="193" t="s">
        <v>3012</v>
      </c>
    </row>
    <row r="4627" spans="1:4" ht="15" customHeight="1">
      <c r="A4627" s="58" t="s">
        <v>3013</v>
      </c>
      <c r="B4627" s="57"/>
      <c r="C4627" s="37">
        <v>1.5</v>
      </c>
      <c r="D4627" s="193" t="s">
        <v>3014</v>
      </c>
    </row>
    <row r="4628" spans="1:4" ht="15" customHeight="1">
      <c r="A4628" s="58" t="s">
        <v>3015</v>
      </c>
      <c r="B4628" s="57"/>
      <c r="C4628" s="37">
        <v>2</v>
      </c>
      <c r="D4628" s="193" t="s">
        <v>3016</v>
      </c>
    </row>
    <row r="4629" spans="1:4" ht="15" customHeight="1">
      <c r="A4629" s="58" t="s">
        <v>3017</v>
      </c>
      <c r="B4629" s="57"/>
      <c r="C4629" s="37">
        <v>2</v>
      </c>
      <c r="D4629" s="193" t="s">
        <v>3018</v>
      </c>
    </row>
    <row r="4630" spans="1:4" ht="15" customHeight="1">
      <c r="A4630" s="58" t="s">
        <v>3019</v>
      </c>
      <c r="B4630" s="57"/>
      <c r="C4630" s="37">
        <v>2.5</v>
      </c>
      <c r="D4630" s="193" t="s">
        <v>3020</v>
      </c>
    </row>
    <row r="4631" spans="1:4" ht="15" customHeight="1">
      <c r="A4631" s="58" t="s">
        <v>6493</v>
      </c>
      <c r="B4631" s="57"/>
      <c r="C4631" s="37">
        <v>1</v>
      </c>
      <c r="D4631" s="193" t="s">
        <v>3021</v>
      </c>
    </row>
    <row r="4632" spans="1:4" ht="15" customHeight="1">
      <c r="A4632" s="58" t="s">
        <v>6494</v>
      </c>
      <c r="B4632" s="57"/>
      <c r="C4632" s="37">
        <v>1.5</v>
      </c>
      <c r="D4632" s="193" t="s">
        <v>3022</v>
      </c>
    </row>
    <row r="4633" spans="1:4" ht="15" customHeight="1">
      <c r="A4633" s="58" t="s">
        <v>5000</v>
      </c>
      <c r="B4633" s="57"/>
      <c r="C4633" s="37">
        <v>2.5</v>
      </c>
      <c r="D4633" s="193" t="s">
        <v>3023</v>
      </c>
    </row>
    <row r="4634" spans="1:4" ht="15" customHeight="1">
      <c r="A4634" s="58" t="s">
        <v>3024</v>
      </c>
      <c r="B4634" s="57"/>
      <c r="C4634" s="37">
        <v>1.5</v>
      </c>
      <c r="D4634" s="193" t="s">
        <v>3025</v>
      </c>
    </row>
    <row r="4635" spans="1:4" ht="15" customHeight="1">
      <c r="A4635" s="58" t="s">
        <v>1532</v>
      </c>
      <c r="B4635" s="57"/>
      <c r="C4635" s="37">
        <v>1.75</v>
      </c>
      <c r="D4635" s="193" t="s">
        <v>3026</v>
      </c>
    </row>
    <row r="4636" spans="1:4" ht="15" customHeight="1">
      <c r="A4636" s="58" t="s">
        <v>6495</v>
      </c>
      <c r="B4636" s="57"/>
      <c r="C4636" s="37">
        <v>2</v>
      </c>
      <c r="D4636" s="193" t="s">
        <v>3027</v>
      </c>
    </row>
    <row r="4637" spans="1:4" ht="15" customHeight="1">
      <c r="A4637" s="58" t="s">
        <v>3028</v>
      </c>
      <c r="B4637" s="57"/>
      <c r="C4637" s="37">
        <v>2</v>
      </c>
      <c r="D4637" s="193" t="s">
        <v>3029</v>
      </c>
    </row>
    <row r="4638" spans="1:4" ht="15" customHeight="1">
      <c r="A4638" s="58" t="s">
        <v>1566</v>
      </c>
      <c r="B4638" s="57"/>
      <c r="C4638" s="37">
        <v>2.5</v>
      </c>
      <c r="D4638" s="193" t="s">
        <v>3030</v>
      </c>
    </row>
    <row r="4639" spans="1:4">
      <c r="A4639" s="58" t="s">
        <v>3031</v>
      </c>
      <c r="B4639" s="57"/>
      <c r="C4639" s="37">
        <v>1.5</v>
      </c>
      <c r="D4639" s="193" t="s">
        <v>3032</v>
      </c>
    </row>
    <row r="4640" spans="1:4" ht="15" customHeight="1">
      <c r="A4640" s="58" t="s">
        <v>6496</v>
      </c>
      <c r="B4640" s="57"/>
      <c r="C4640" s="37">
        <v>1.5</v>
      </c>
      <c r="D4640" s="193" t="s">
        <v>3033</v>
      </c>
    </row>
    <row r="4641" spans="1:4" ht="15" customHeight="1">
      <c r="A4641" s="58" t="s">
        <v>3034</v>
      </c>
      <c r="B4641" s="57"/>
      <c r="C4641" s="37">
        <v>3</v>
      </c>
      <c r="D4641" s="193">
        <v>9771601350</v>
      </c>
    </row>
    <row r="4642" spans="1:4" ht="15" customHeight="1">
      <c r="A4642" s="232" t="s">
        <v>4900</v>
      </c>
      <c r="B4642" s="233"/>
      <c r="C4642" s="233"/>
      <c r="D4642" s="234"/>
    </row>
    <row r="4643" spans="1:4" ht="15" customHeight="1">
      <c r="A4643" s="58" t="s">
        <v>3035</v>
      </c>
      <c r="B4643" s="57"/>
      <c r="C4643" s="37">
        <v>1.25</v>
      </c>
      <c r="D4643" s="193" t="s">
        <v>3036</v>
      </c>
    </row>
    <row r="4644" spans="1:4" ht="15" customHeight="1">
      <c r="A4644" s="58" t="s">
        <v>3037</v>
      </c>
      <c r="B4644" s="57"/>
      <c r="C4644" s="37">
        <v>1.5</v>
      </c>
      <c r="D4644" s="193" t="s">
        <v>3038</v>
      </c>
    </row>
    <row r="4645" spans="1:4" ht="15" customHeight="1">
      <c r="A4645" s="58" t="s">
        <v>3039</v>
      </c>
      <c r="B4645" s="57"/>
      <c r="C4645" s="37">
        <v>1.25</v>
      </c>
      <c r="D4645" s="193" t="s">
        <v>3040</v>
      </c>
    </row>
    <row r="4646" spans="1:4" ht="15" customHeight="1">
      <c r="A4646" s="58" t="s">
        <v>3041</v>
      </c>
      <c r="B4646" s="57"/>
      <c r="C4646" s="37">
        <v>1.25</v>
      </c>
      <c r="D4646" s="193" t="s">
        <v>3042</v>
      </c>
    </row>
    <row r="4647" spans="1:4">
      <c r="A4647" s="58" t="s">
        <v>6741</v>
      </c>
      <c r="B4647" s="57"/>
      <c r="C4647" s="37">
        <v>1.25</v>
      </c>
      <c r="D4647" s="193" t="s">
        <v>3043</v>
      </c>
    </row>
    <row r="4648" spans="1:4" ht="15" customHeight="1">
      <c r="A4648" s="58" t="s">
        <v>3044</v>
      </c>
      <c r="B4648" s="57"/>
      <c r="C4648" s="37"/>
      <c r="D4648" s="193"/>
    </row>
    <row r="4649" spans="1:4" ht="15" customHeight="1">
      <c r="A4649" s="58" t="s">
        <v>6497</v>
      </c>
      <c r="B4649" s="57"/>
      <c r="C4649" s="37"/>
      <c r="D4649" s="193"/>
    </row>
    <row r="4650" spans="1:4" ht="15" customHeight="1">
      <c r="A4650" s="232" t="s">
        <v>4901</v>
      </c>
      <c r="B4650" s="233"/>
      <c r="C4650" s="233"/>
      <c r="D4650" s="234"/>
    </row>
    <row r="4651" spans="1:4" ht="15" customHeight="1">
      <c r="A4651" s="58" t="s">
        <v>1551</v>
      </c>
      <c r="B4651" s="57"/>
      <c r="C4651" s="37">
        <v>1.25</v>
      </c>
      <c r="D4651" s="193" t="s">
        <v>3045</v>
      </c>
    </row>
    <row r="4652" spans="1:4" ht="15" customHeight="1">
      <c r="A4652" s="58" t="s">
        <v>3046</v>
      </c>
      <c r="B4652" s="57"/>
      <c r="C4652" s="37">
        <v>1.25</v>
      </c>
      <c r="D4652" s="193" t="s">
        <v>3047</v>
      </c>
    </row>
    <row r="4653" spans="1:4" ht="15" customHeight="1">
      <c r="A4653" s="58" t="s">
        <v>3048</v>
      </c>
      <c r="B4653" s="57"/>
      <c r="C4653" s="37">
        <v>1.25</v>
      </c>
      <c r="D4653" s="193" t="s">
        <v>3049</v>
      </c>
    </row>
    <row r="4654" spans="1:4" ht="15" customHeight="1">
      <c r="A4654" s="58" t="s">
        <v>3050</v>
      </c>
      <c r="B4654" s="57"/>
      <c r="C4654" s="37">
        <v>1.25</v>
      </c>
      <c r="D4654" s="193" t="s">
        <v>3051</v>
      </c>
    </row>
    <row r="4655" spans="1:4" ht="15" customHeight="1">
      <c r="A4655" s="58" t="s">
        <v>3052</v>
      </c>
      <c r="B4655" s="57"/>
      <c r="C4655" s="37">
        <v>1.25</v>
      </c>
      <c r="D4655" s="193" t="s">
        <v>3053</v>
      </c>
    </row>
    <row r="4656" spans="1:4" ht="15" customHeight="1">
      <c r="A4656" s="58" t="s">
        <v>3054</v>
      </c>
      <c r="B4656" s="57"/>
      <c r="C4656" s="37">
        <v>1.25</v>
      </c>
      <c r="D4656" s="193" t="s">
        <v>3055</v>
      </c>
    </row>
    <row r="4657" spans="1:4" ht="15" customHeight="1">
      <c r="A4657" s="58" t="s">
        <v>3056</v>
      </c>
      <c r="B4657" s="57"/>
      <c r="C4657" s="37">
        <v>2</v>
      </c>
      <c r="D4657" s="193" t="s">
        <v>3057</v>
      </c>
    </row>
    <row r="4658" spans="1:4" ht="15" customHeight="1">
      <c r="A4658" s="58" t="s">
        <v>3058</v>
      </c>
      <c r="B4658" s="57"/>
      <c r="C4658" s="37">
        <v>2</v>
      </c>
      <c r="D4658" s="193" t="s">
        <v>3059</v>
      </c>
    </row>
    <row r="4659" spans="1:4" ht="15" customHeight="1">
      <c r="A4659" s="58" t="s">
        <v>6498</v>
      </c>
      <c r="B4659" s="57"/>
      <c r="C4659" s="37">
        <v>2</v>
      </c>
      <c r="D4659" s="193" t="s">
        <v>3060</v>
      </c>
    </row>
    <row r="4660" spans="1:4" ht="15" customHeight="1">
      <c r="A4660" s="58" t="s">
        <v>3061</v>
      </c>
      <c r="B4660" s="57"/>
      <c r="C4660" s="37">
        <v>2</v>
      </c>
      <c r="D4660" s="193" t="s">
        <v>3062</v>
      </c>
    </row>
    <row r="4661" spans="1:4" ht="15" customHeight="1">
      <c r="A4661" s="58" t="s">
        <v>3063</v>
      </c>
      <c r="B4661" s="57"/>
      <c r="C4661" s="37">
        <v>2</v>
      </c>
      <c r="D4661" s="193" t="s">
        <v>3064</v>
      </c>
    </row>
    <row r="4662" spans="1:4" ht="15" customHeight="1">
      <c r="A4662" s="58" t="s">
        <v>3065</v>
      </c>
      <c r="B4662" s="57"/>
      <c r="C4662" s="37">
        <v>2</v>
      </c>
      <c r="D4662" s="193" t="s">
        <v>3066</v>
      </c>
    </row>
    <row r="4663" spans="1:4" ht="15" customHeight="1">
      <c r="A4663" s="58" t="s">
        <v>1581</v>
      </c>
      <c r="B4663" s="57"/>
      <c r="C4663" s="37">
        <v>1.25</v>
      </c>
      <c r="D4663" s="193" t="s">
        <v>3067</v>
      </c>
    </row>
    <row r="4664" spans="1:4" ht="15" customHeight="1">
      <c r="A4664" s="58" t="s">
        <v>3068</v>
      </c>
      <c r="B4664" s="57"/>
      <c r="C4664" s="37">
        <v>1.25</v>
      </c>
      <c r="D4664" s="193" t="s">
        <v>3069</v>
      </c>
    </row>
    <row r="4665" spans="1:4" ht="15" customHeight="1">
      <c r="A4665" s="58" t="s">
        <v>3070</v>
      </c>
      <c r="B4665" s="57"/>
      <c r="C4665" s="37">
        <v>2</v>
      </c>
      <c r="D4665" s="193" t="s">
        <v>3071</v>
      </c>
    </row>
    <row r="4666" spans="1:4" ht="15" customHeight="1">
      <c r="A4666" s="58" t="s">
        <v>1543</v>
      </c>
      <c r="B4666" s="57"/>
      <c r="C4666" s="37">
        <v>2</v>
      </c>
      <c r="D4666" s="193" t="s">
        <v>3072</v>
      </c>
    </row>
    <row r="4667" spans="1:4">
      <c r="A4667" s="58" t="s">
        <v>3073</v>
      </c>
      <c r="B4667" s="57"/>
      <c r="C4667" s="37">
        <v>2.5</v>
      </c>
      <c r="D4667" s="193" t="s">
        <v>3074</v>
      </c>
    </row>
    <row r="4668" spans="1:4" ht="15" customHeight="1">
      <c r="A4668" s="58" t="s">
        <v>3075</v>
      </c>
      <c r="B4668" s="57"/>
      <c r="C4668" s="37">
        <v>2</v>
      </c>
      <c r="D4668" s="193" t="s">
        <v>3076</v>
      </c>
    </row>
    <row r="4669" spans="1:4" ht="15" customHeight="1">
      <c r="A4669" s="58" t="s">
        <v>3077</v>
      </c>
      <c r="B4669" s="57"/>
      <c r="C4669" s="37">
        <v>2</v>
      </c>
      <c r="D4669" s="193" t="s">
        <v>3078</v>
      </c>
    </row>
    <row r="4670" spans="1:4" ht="15" customHeight="1">
      <c r="A4670" s="232" t="s">
        <v>4902</v>
      </c>
      <c r="B4670" s="233"/>
      <c r="C4670" s="233"/>
      <c r="D4670" s="234"/>
    </row>
    <row r="4671" spans="1:4">
      <c r="A4671" s="58" t="s">
        <v>6499</v>
      </c>
      <c r="B4671" s="57"/>
      <c r="C4671" s="37">
        <v>1.5</v>
      </c>
      <c r="D4671" s="193" t="s">
        <v>3079</v>
      </c>
    </row>
    <row r="4672" spans="1:4" ht="15" customHeight="1">
      <c r="A4672" s="58" t="s">
        <v>3080</v>
      </c>
      <c r="B4672" s="57"/>
      <c r="C4672" s="37">
        <v>1.5</v>
      </c>
      <c r="D4672" s="193" t="s">
        <v>3081</v>
      </c>
    </row>
    <row r="4673" spans="1:4" ht="15" customHeight="1">
      <c r="A4673" s="58" t="s">
        <v>3082</v>
      </c>
      <c r="B4673" s="57"/>
      <c r="C4673" s="37">
        <v>1.5</v>
      </c>
      <c r="D4673" s="193" t="s">
        <v>3083</v>
      </c>
    </row>
    <row r="4674" spans="1:4" ht="15" customHeight="1">
      <c r="A4674" s="232" t="s">
        <v>4903</v>
      </c>
      <c r="B4674" s="233"/>
      <c r="C4674" s="233"/>
      <c r="D4674" s="234"/>
    </row>
    <row r="4675" spans="1:4" ht="15" customHeight="1">
      <c r="A4675" s="58" t="s">
        <v>3084</v>
      </c>
      <c r="B4675" s="57"/>
      <c r="C4675" s="37">
        <v>2</v>
      </c>
      <c r="D4675" s="193" t="s">
        <v>3085</v>
      </c>
    </row>
    <row r="4676" spans="1:4" ht="15" customHeight="1">
      <c r="A4676" s="58" t="s">
        <v>3086</v>
      </c>
      <c r="B4676" s="57"/>
      <c r="C4676" s="37">
        <v>1.75</v>
      </c>
      <c r="D4676" s="193" t="s">
        <v>3087</v>
      </c>
    </row>
    <row r="4677" spans="1:4" ht="15" customHeight="1">
      <c r="A4677" s="58" t="s">
        <v>3088</v>
      </c>
      <c r="B4677" s="57"/>
      <c r="C4677" s="37">
        <v>1.25</v>
      </c>
      <c r="D4677" s="193" t="s">
        <v>3089</v>
      </c>
    </row>
    <row r="4678" spans="1:4" ht="15" customHeight="1">
      <c r="A4678" s="58" t="s">
        <v>3090</v>
      </c>
      <c r="B4678" s="57"/>
      <c r="C4678" s="37">
        <v>1.25</v>
      </c>
      <c r="D4678" s="193" t="s">
        <v>3091</v>
      </c>
    </row>
    <row r="4679" spans="1:4" ht="15" customHeight="1">
      <c r="A4679" s="58" t="s">
        <v>1541</v>
      </c>
      <c r="B4679" s="57"/>
      <c r="C4679" s="37">
        <v>2</v>
      </c>
      <c r="D4679" s="193" t="s">
        <v>3092</v>
      </c>
    </row>
    <row r="4680" spans="1:4" ht="15" customHeight="1">
      <c r="A4680" s="232" t="s">
        <v>5684</v>
      </c>
      <c r="B4680" s="233"/>
      <c r="C4680" s="233"/>
      <c r="D4680" s="234"/>
    </row>
    <row r="4681" spans="1:4" ht="15" customHeight="1">
      <c r="A4681" s="58" t="s">
        <v>5685</v>
      </c>
      <c r="B4681" s="57"/>
      <c r="C4681" s="37">
        <v>4.5</v>
      </c>
      <c r="D4681" s="193">
        <v>9786144221785</v>
      </c>
    </row>
    <row r="4682" spans="1:4">
      <c r="A4682" s="58" t="s">
        <v>5686</v>
      </c>
      <c r="B4682" s="57"/>
      <c r="C4682" s="37">
        <v>4.5</v>
      </c>
      <c r="D4682" s="193">
        <v>9786144221808</v>
      </c>
    </row>
    <row r="4683" spans="1:4" ht="15" customHeight="1">
      <c r="A4683" s="58" t="s">
        <v>5687</v>
      </c>
      <c r="B4683" s="57"/>
      <c r="C4683" s="37">
        <v>4.5</v>
      </c>
      <c r="D4683" s="193">
        <v>9786144221792</v>
      </c>
    </row>
    <row r="4684" spans="1:4">
      <c r="A4684" s="58" t="s">
        <v>6500</v>
      </c>
      <c r="B4684" s="57"/>
      <c r="C4684" s="37">
        <v>4.5</v>
      </c>
      <c r="D4684" s="193">
        <v>9786144221778</v>
      </c>
    </row>
    <row r="4685" spans="1:4" ht="15" customHeight="1">
      <c r="A4685" s="232" t="s">
        <v>4904</v>
      </c>
      <c r="B4685" s="233"/>
      <c r="C4685" s="233"/>
      <c r="D4685" s="234"/>
    </row>
    <row r="4686" spans="1:4">
      <c r="A4686" s="58" t="s">
        <v>3093</v>
      </c>
      <c r="B4686" s="57"/>
      <c r="C4686" s="37">
        <v>1</v>
      </c>
      <c r="D4686" s="193" t="s">
        <v>3094</v>
      </c>
    </row>
    <row r="4687" spans="1:4" ht="15" customHeight="1">
      <c r="A4687" s="232" t="s">
        <v>4905</v>
      </c>
      <c r="B4687" s="233"/>
      <c r="C4687" s="233"/>
      <c r="D4687" s="234"/>
    </row>
    <row r="4688" spans="1:4" ht="15" customHeight="1">
      <c r="A4688" s="58" t="s">
        <v>3095</v>
      </c>
      <c r="B4688" s="57"/>
      <c r="C4688" s="37">
        <v>1.5</v>
      </c>
      <c r="D4688" s="193" t="s">
        <v>3096</v>
      </c>
    </row>
    <row r="4689" spans="1:4" ht="15" customHeight="1">
      <c r="A4689" s="232" t="s">
        <v>4906</v>
      </c>
      <c r="B4689" s="233"/>
      <c r="C4689" s="233"/>
      <c r="D4689" s="234"/>
    </row>
    <row r="4690" spans="1:4" ht="15" customHeight="1">
      <c r="A4690" s="58" t="s">
        <v>6501</v>
      </c>
      <c r="B4690" s="57"/>
      <c r="C4690" s="37">
        <v>3.25</v>
      </c>
      <c r="D4690" s="193">
        <v>9953335214</v>
      </c>
    </row>
    <row r="4691" spans="1:4" ht="15" customHeight="1">
      <c r="A4691" s="58" t="s">
        <v>3097</v>
      </c>
      <c r="B4691" s="57"/>
      <c r="C4691" s="37">
        <v>3.25</v>
      </c>
      <c r="D4691" s="193">
        <v>9953335222</v>
      </c>
    </row>
    <row r="4692" spans="1:4" ht="15" customHeight="1">
      <c r="A4692" s="58" t="s">
        <v>3098</v>
      </c>
      <c r="B4692" s="57"/>
      <c r="C4692" s="37">
        <v>3.25</v>
      </c>
      <c r="D4692" s="193">
        <v>9953335230</v>
      </c>
    </row>
    <row r="4693" spans="1:4" ht="15" customHeight="1">
      <c r="A4693" s="58" t="s">
        <v>6502</v>
      </c>
      <c r="B4693" s="57"/>
      <c r="C4693" s="37">
        <v>3.25</v>
      </c>
      <c r="D4693" s="193">
        <v>9953335257</v>
      </c>
    </row>
    <row r="4694" spans="1:4" ht="15" customHeight="1">
      <c r="A4694" s="58" t="s">
        <v>3099</v>
      </c>
      <c r="B4694" s="57"/>
      <c r="C4694" s="37">
        <v>3.25</v>
      </c>
      <c r="D4694" s="193">
        <v>9953335265</v>
      </c>
    </row>
    <row r="4695" spans="1:4" ht="15" customHeight="1">
      <c r="A4695" s="58" t="s">
        <v>3100</v>
      </c>
      <c r="B4695" s="57"/>
      <c r="C4695" s="37">
        <v>3.25</v>
      </c>
      <c r="D4695" s="193">
        <v>9953335249</v>
      </c>
    </row>
    <row r="4696" spans="1:4" ht="15" customHeight="1">
      <c r="A4696" s="58" t="s">
        <v>3101</v>
      </c>
      <c r="B4696" s="57"/>
      <c r="C4696" s="37">
        <v>3.25</v>
      </c>
      <c r="D4696" s="193">
        <v>9953335206</v>
      </c>
    </row>
    <row r="4697" spans="1:4" ht="15" customHeight="1">
      <c r="A4697" s="58" t="s">
        <v>3102</v>
      </c>
      <c r="B4697" s="57"/>
      <c r="C4697" s="37">
        <v>3.25</v>
      </c>
      <c r="D4697" s="193">
        <v>9953335192</v>
      </c>
    </row>
    <row r="4698" spans="1:4" ht="15" customHeight="1">
      <c r="A4698" s="58" t="s">
        <v>5426</v>
      </c>
      <c r="B4698" s="57"/>
      <c r="C4698" s="37">
        <v>3.25</v>
      </c>
      <c r="D4698" s="193">
        <f>----   9789953867526</f>
        <v>9789953867526</v>
      </c>
    </row>
    <row r="4699" spans="1:4" ht="15" customHeight="1">
      <c r="A4699" s="58" t="s">
        <v>6503</v>
      </c>
      <c r="B4699" s="57"/>
      <c r="C4699" s="37">
        <v>3.25</v>
      </c>
      <c r="D4699" s="193">
        <f>----   9789953867533</f>
        <v>9789953867533</v>
      </c>
    </row>
    <row r="4700" spans="1:4" ht="15" customHeight="1">
      <c r="A4700" s="58" t="s">
        <v>6504</v>
      </c>
      <c r="B4700" s="57"/>
      <c r="C4700" s="37">
        <v>3.25</v>
      </c>
      <c r="D4700" s="193">
        <f>----   9789953867519</f>
        <v>9789953867519</v>
      </c>
    </row>
    <row r="4701" spans="1:4" ht="15.6" customHeight="1">
      <c r="A4701" s="58" t="s">
        <v>5427</v>
      </c>
      <c r="B4701" s="57"/>
      <c r="C4701" s="37">
        <v>3.25</v>
      </c>
      <c r="D4701" s="193">
        <f>----   9789953867540</f>
        <v>9789953867540</v>
      </c>
    </row>
    <row r="4702" spans="1:4" s="19" customFormat="1" ht="15.6" customHeight="1">
      <c r="A4702" s="208" t="s">
        <v>8064</v>
      </c>
      <c r="B4702" s="208"/>
      <c r="C4702" s="102"/>
      <c r="D4702" s="209"/>
    </row>
    <row r="4703" spans="1:4" s="19" customFormat="1" ht="15.6" customHeight="1">
      <c r="A4703" s="58" t="s">
        <v>8065</v>
      </c>
      <c r="B4703" s="57"/>
      <c r="C4703" s="37">
        <v>2.5</v>
      </c>
      <c r="D4703" s="193">
        <v>9786144229743</v>
      </c>
    </row>
    <row r="4704" spans="1:4" s="19" customFormat="1" ht="15.6" customHeight="1">
      <c r="A4704" s="58" t="s">
        <v>8066</v>
      </c>
      <c r="B4704" s="57"/>
      <c r="C4704" s="37">
        <v>2.5</v>
      </c>
      <c r="D4704" s="193">
        <v>9786144229675</v>
      </c>
    </row>
    <row r="4705" spans="1:4" s="19" customFormat="1" ht="15.6" customHeight="1">
      <c r="A4705" s="58" t="s">
        <v>8067</v>
      </c>
      <c r="B4705" s="57"/>
      <c r="C4705" s="37">
        <v>2.5</v>
      </c>
      <c r="D4705" s="193">
        <v>9786144229712</v>
      </c>
    </row>
    <row r="4706" spans="1:4" s="19" customFormat="1" ht="15.6" customHeight="1">
      <c r="A4706" s="58" t="s">
        <v>8068</v>
      </c>
      <c r="B4706" s="57"/>
      <c r="C4706" s="37">
        <v>2.5</v>
      </c>
      <c r="D4706" s="193">
        <v>9786144229705</v>
      </c>
    </row>
    <row r="4707" spans="1:4" s="19" customFormat="1" ht="15.6" customHeight="1">
      <c r="A4707" s="58" t="s">
        <v>8069</v>
      </c>
      <c r="B4707" s="57"/>
      <c r="C4707" s="37">
        <v>2.5</v>
      </c>
      <c r="D4707" s="193">
        <v>9786144229644</v>
      </c>
    </row>
    <row r="4708" spans="1:4" s="19" customFormat="1" ht="15.6" customHeight="1">
      <c r="A4708" s="58" t="s">
        <v>8070</v>
      </c>
      <c r="B4708" s="57"/>
      <c r="C4708" s="37">
        <v>2.5</v>
      </c>
      <c r="D4708" s="193">
        <v>9786144229668</v>
      </c>
    </row>
    <row r="4709" spans="1:4" s="19" customFormat="1" ht="15.6" customHeight="1">
      <c r="A4709" s="58" t="s">
        <v>8071</v>
      </c>
      <c r="B4709" s="57"/>
      <c r="C4709" s="37">
        <v>2.5</v>
      </c>
      <c r="D4709" s="193">
        <v>9786144229699</v>
      </c>
    </row>
    <row r="4710" spans="1:4" s="19" customFormat="1" ht="15.6" customHeight="1">
      <c r="A4710" s="58" t="s">
        <v>8072</v>
      </c>
      <c r="B4710" s="57"/>
      <c r="C4710" s="37">
        <v>2.5</v>
      </c>
      <c r="D4710" s="193">
        <v>9786144229613</v>
      </c>
    </row>
    <row r="4711" spans="1:4" s="19" customFormat="1" ht="15.6" customHeight="1">
      <c r="A4711" s="58" t="s">
        <v>8073</v>
      </c>
      <c r="B4711" s="57"/>
      <c r="C4711" s="37">
        <v>2.5</v>
      </c>
      <c r="D4711" s="193">
        <v>9786144229620</v>
      </c>
    </row>
    <row r="4712" spans="1:4" s="19" customFormat="1" ht="15.6" customHeight="1">
      <c r="A4712" s="58" t="s">
        <v>8074</v>
      </c>
      <c r="B4712" s="57"/>
      <c r="C4712" s="37">
        <v>2.5</v>
      </c>
      <c r="D4712" s="193">
        <v>9786144229682</v>
      </c>
    </row>
    <row r="4713" spans="1:4" s="19" customFormat="1" ht="15.6" customHeight="1">
      <c r="A4713" s="58" t="s">
        <v>8075</v>
      </c>
      <c r="B4713" s="57"/>
      <c r="C4713" s="37">
        <v>2.5</v>
      </c>
      <c r="D4713" s="193">
        <v>9786144229590</v>
      </c>
    </row>
    <row r="4714" spans="1:4" s="19" customFormat="1" ht="15" customHeight="1">
      <c r="A4714" s="58" t="s">
        <v>8076</v>
      </c>
      <c r="B4714" s="57"/>
      <c r="C4714" s="37">
        <v>2.5</v>
      </c>
      <c r="D4714" s="193">
        <v>9786144229651</v>
      </c>
    </row>
    <row r="4715" spans="1:4" s="19" customFormat="1" ht="15" customHeight="1">
      <c r="A4715" s="58" t="s">
        <v>8077</v>
      </c>
      <c r="B4715" s="57"/>
      <c r="C4715" s="37">
        <v>2.5</v>
      </c>
      <c r="D4715" s="193">
        <v>9786144229606</v>
      </c>
    </row>
    <row r="4716" spans="1:4" s="19" customFormat="1" ht="15" customHeight="1">
      <c r="A4716" s="58" t="s">
        <v>8078</v>
      </c>
      <c r="B4716" s="57"/>
      <c r="C4716" s="37">
        <v>2.5</v>
      </c>
      <c r="D4716" s="193">
        <v>9786144229736</v>
      </c>
    </row>
    <row r="4717" spans="1:4" s="19" customFormat="1" ht="15" customHeight="1">
      <c r="A4717" s="58" t="s">
        <v>8079</v>
      </c>
      <c r="B4717" s="57"/>
      <c r="C4717" s="37">
        <v>2.5</v>
      </c>
      <c r="D4717" s="193">
        <v>9786144229729</v>
      </c>
    </row>
    <row r="4718" spans="1:4" s="19" customFormat="1" ht="15" customHeight="1">
      <c r="A4718" s="58" t="s">
        <v>8080</v>
      </c>
      <c r="B4718" s="57"/>
      <c r="C4718" s="37">
        <v>2.5</v>
      </c>
      <c r="D4718" s="193">
        <v>9786144229637</v>
      </c>
    </row>
    <row r="4719" spans="1:4" ht="15" customHeight="1">
      <c r="A4719" s="232" t="s">
        <v>5580</v>
      </c>
      <c r="B4719" s="233"/>
      <c r="C4719" s="233"/>
      <c r="D4719" s="234"/>
    </row>
    <row r="4720" spans="1:4" ht="15" customHeight="1">
      <c r="A4720" s="58" t="s">
        <v>5581</v>
      </c>
      <c r="B4720" s="57"/>
      <c r="C4720" s="37">
        <v>6</v>
      </c>
      <c r="D4720" s="193">
        <v>9786144220580</v>
      </c>
    </row>
    <row r="4721" spans="1:4" s="18" customFormat="1" ht="15" customHeight="1">
      <c r="A4721" s="58" t="s">
        <v>5582</v>
      </c>
      <c r="B4721" s="57"/>
      <c r="C4721" s="37">
        <v>6</v>
      </c>
      <c r="D4721" s="193">
        <v>9786144220559</v>
      </c>
    </row>
    <row r="4722" spans="1:4" s="9" customFormat="1" ht="12.75" customHeight="1">
      <c r="A4722" s="58" t="s">
        <v>5583</v>
      </c>
      <c r="B4722" s="57"/>
      <c r="C4722" s="37">
        <v>6</v>
      </c>
      <c r="D4722" s="193">
        <v>9786144220573</v>
      </c>
    </row>
    <row r="4723" spans="1:4" s="9" customFormat="1" ht="12.75" customHeight="1">
      <c r="A4723" s="58" t="s">
        <v>5584</v>
      </c>
      <c r="B4723" s="57"/>
      <c r="C4723" s="37">
        <v>6</v>
      </c>
      <c r="D4723" s="193">
        <v>9786144220566</v>
      </c>
    </row>
    <row r="4724" spans="1:4" s="9" customFormat="1" ht="12.75" customHeight="1">
      <c r="A4724" s="232" t="s">
        <v>6505</v>
      </c>
      <c r="B4724" s="233"/>
      <c r="C4724" s="233"/>
      <c r="D4724" s="234"/>
    </row>
    <row r="4725" spans="1:4" s="9" customFormat="1" ht="12.75" customHeight="1">
      <c r="A4725" s="58" t="s">
        <v>5688</v>
      </c>
      <c r="B4725" s="57"/>
      <c r="C4725" s="37">
        <v>4.5</v>
      </c>
      <c r="D4725" s="193">
        <v>9786144221761</v>
      </c>
    </row>
    <row r="4726" spans="1:4" s="9" customFormat="1" ht="12.75" customHeight="1">
      <c r="A4726" s="58" t="s">
        <v>5689</v>
      </c>
      <c r="B4726" s="57"/>
      <c r="C4726" s="37">
        <v>4.5</v>
      </c>
      <c r="D4726" s="193">
        <v>9786144221747</v>
      </c>
    </row>
    <row r="4727" spans="1:4" s="9" customFormat="1" ht="12.75" customHeight="1">
      <c r="A4727" s="58" t="s">
        <v>5685</v>
      </c>
      <c r="B4727" s="57"/>
      <c r="C4727" s="37">
        <v>4.5</v>
      </c>
      <c r="D4727" s="193">
        <v>9786144221785</v>
      </c>
    </row>
    <row r="4728" spans="1:4" s="9" customFormat="1" ht="16.5" customHeight="1">
      <c r="A4728" s="58" t="s">
        <v>5686</v>
      </c>
      <c r="B4728" s="57"/>
      <c r="C4728" s="37">
        <v>4.5</v>
      </c>
      <c r="D4728" s="193">
        <v>9786144221808</v>
      </c>
    </row>
    <row r="4729" spans="1:4" ht="16.5" customHeight="1">
      <c r="A4729" s="58" t="s">
        <v>5687</v>
      </c>
      <c r="B4729" s="57"/>
      <c r="C4729" s="37">
        <v>4.5</v>
      </c>
      <c r="D4729" s="193">
        <v>9786144221792</v>
      </c>
    </row>
    <row r="4730" spans="1:4">
      <c r="A4730" s="58" t="s">
        <v>4996</v>
      </c>
      <c r="B4730" s="57"/>
      <c r="C4730" s="37">
        <v>4.5</v>
      </c>
      <c r="D4730" s="193">
        <v>9786144221754</v>
      </c>
    </row>
    <row r="4731" spans="1:4">
      <c r="A4731" s="58" t="s">
        <v>6500</v>
      </c>
      <c r="B4731" s="57"/>
      <c r="C4731" s="37">
        <v>4.5</v>
      </c>
      <c r="D4731" s="193">
        <v>9786144221778</v>
      </c>
    </row>
    <row r="4732" spans="1:4">
      <c r="A4732" s="232" t="s">
        <v>4907</v>
      </c>
      <c r="B4732" s="233"/>
      <c r="C4732" s="233"/>
      <c r="D4732" s="234"/>
    </row>
    <row r="4733" spans="1:4">
      <c r="A4733" s="31" t="s">
        <v>3103</v>
      </c>
      <c r="B4733" s="31" t="s">
        <v>3104</v>
      </c>
      <c r="C4733" s="23">
        <v>3.5</v>
      </c>
      <c r="D4733" s="22" t="s">
        <v>3105</v>
      </c>
    </row>
    <row r="4734" spans="1:4">
      <c r="A4734" s="31" t="s">
        <v>3103</v>
      </c>
      <c r="B4734" s="31" t="s">
        <v>3106</v>
      </c>
      <c r="C4734" s="23">
        <v>2.5</v>
      </c>
      <c r="D4734" s="22">
        <v>9789953865041</v>
      </c>
    </row>
    <row r="4735" spans="1:4">
      <c r="A4735" s="31" t="s">
        <v>3107</v>
      </c>
      <c r="B4735" s="31" t="s">
        <v>3108</v>
      </c>
      <c r="C4735" s="23">
        <v>4</v>
      </c>
      <c r="D4735" s="22" t="s">
        <v>3109</v>
      </c>
    </row>
    <row r="4736" spans="1:4">
      <c r="A4736" s="31" t="s">
        <v>3107</v>
      </c>
      <c r="B4736" s="31" t="s">
        <v>3110</v>
      </c>
      <c r="C4736" s="23">
        <v>3</v>
      </c>
      <c r="D4736" s="22">
        <v>9953105103</v>
      </c>
    </row>
    <row r="4737" spans="1:4">
      <c r="A4737" s="31" t="s">
        <v>3111</v>
      </c>
      <c r="B4737" s="31" t="s">
        <v>3112</v>
      </c>
      <c r="C4737" s="23">
        <v>2.5</v>
      </c>
      <c r="D4737" s="22">
        <v>9953336520</v>
      </c>
    </row>
    <row r="4738" spans="1:4">
      <c r="A4738" s="31" t="s">
        <v>3113</v>
      </c>
      <c r="B4738" s="31" t="s">
        <v>3114</v>
      </c>
      <c r="C4738" s="23">
        <v>2</v>
      </c>
      <c r="D4738" s="22">
        <v>9953105197</v>
      </c>
    </row>
    <row r="4739" spans="1:4">
      <c r="A4739" s="31" t="s">
        <v>3113</v>
      </c>
      <c r="B4739" s="31" t="s">
        <v>3115</v>
      </c>
      <c r="C4739" s="23">
        <v>2.5</v>
      </c>
      <c r="D4739" s="22">
        <v>9953330921</v>
      </c>
    </row>
    <row r="4740" spans="1:4">
      <c r="A4740" s="31" t="s">
        <v>3113</v>
      </c>
      <c r="B4740" s="31" t="s">
        <v>3116</v>
      </c>
      <c r="C4740" s="23">
        <v>2</v>
      </c>
      <c r="D4740" s="22">
        <v>9953331472</v>
      </c>
    </row>
    <row r="4741" spans="1:4">
      <c r="A4741" s="31" t="s">
        <v>3113</v>
      </c>
      <c r="B4741" s="31" t="s">
        <v>3117</v>
      </c>
      <c r="C4741" s="23">
        <v>4.5</v>
      </c>
      <c r="D4741" s="22" t="s">
        <v>3118</v>
      </c>
    </row>
    <row r="4742" spans="1:4">
      <c r="A4742" s="31" t="s">
        <v>3119</v>
      </c>
      <c r="B4742" s="31" t="s">
        <v>3120</v>
      </c>
      <c r="C4742" s="23">
        <v>2</v>
      </c>
      <c r="D4742" s="22">
        <v>9789953863207</v>
      </c>
    </row>
    <row r="4743" spans="1:4">
      <c r="A4743" s="31" t="s">
        <v>3119</v>
      </c>
      <c r="B4743" s="31" t="s">
        <v>3121</v>
      </c>
      <c r="C4743" s="23">
        <v>2.5</v>
      </c>
      <c r="D4743" s="22">
        <v>9953105200</v>
      </c>
    </row>
    <row r="4744" spans="1:4">
      <c r="A4744" s="31" t="s">
        <v>3122</v>
      </c>
      <c r="B4744" s="31" t="s">
        <v>3123</v>
      </c>
      <c r="C4744" s="23">
        <v>3</v>
      </c>
      <c r="D4744" s="22">
        <v>9953105243</v>
      </c>
    </row>
    <row r="4745" spans="1:4">
      <c r="A4745" s="31" t="s">
        <v>3122</v>
      </c>
      <c r="B4745" s="31" t="s">
        <v>3124</v>
      </c>
      <c r="C4745" s="23">
        <v>3.5</v>
      </c>
      <c r="D4745" s="22" t="s">
        <v>3125</v>
      </c>
    </row>
    <row r="4746" spans="1:4">
      <c r="A4746" s="31" t="s">
        <v>3126</v>
      </c>
      <c r="B4746" s="31" t="s">
        <v>3127</v>
      </c>
      <c r="C4746" s="23">
        <v>3.5</v>
      </c>
      <c r="D4746" s="22">
        <v>9953101124</v>
      </c>
    </row>
    <row r="4747" spans="1:4">
      <c r="A4747" s="31" t="s">
        <v>3126</v>
      </c>
      <c r="B4747" s="31" t="s">
        <v>3128</v>
      </c>
      <c r="C4747" s="23">
        <v>2</v>
      </c>
      <c r="D4747" s="22">
        <v>9953331952</v>
      </c>
    </row>
    <row r="4748" spans="1:4">
      <c r="A4748" s="31" t="s">
        <v>3126</v>
      </c>
      <c r="B4748" s="31" t="s">
        <v>3129</v>
      </c>
      <c r="C4748" s="23">
        <v>4</v>
      </c>
      <c r="D4748" s="22">
        <v>9953862451</v>
      </c>
    </row>
    <row r="4749" spans="1:4">
      <c r="A4749" s="31" t="s">
        <v>3130</v>
      </c>
      <c r="B4749" s="31" t="s">
        <v>3131</v>
      </c>
      <c r="C4749" s="23">
        <v>3.5</v>
      </c>
      <c r="D4749" s="22">
        <v>9953330948</v>
      </c>
    </row>
    <row r="4750" spans="1:4">
      <c r="A4750" s="31" t="s">
        <v>3132</v>
      </c>
      <c r="B4750" s="31" t="s">
        <v>3133</v>
      </c>
      <c r="C4750" s="23">
        <v>1.75</v>
      </c>
      <c r="D4750" s="22">
        <v>9953104395</v>
      </c>
    </row>
    <row r="4751" spans="1:4">
      <c r="A4751" s="31" t="s">
        <v>3134</v>
      </c>
      <c r="B4751" s="31" t="s">
        <v>7489</v>
      </c>
      <c r="C4751" s="23">
        <v>2</v>
      </c>
      <c r="D4751" s="22">
        <v>9953105251</v>
      </c>
    </row>
    <row r="4752" spans="1:4">
      <c r="A4752" s="31" t="s">
        <v>3134</v>
      </c>
      <c r="B4752" s="31" t="s">
        <v>1291</v>
      </c>
      <c r="C4752" s="23">
        <v>5</v>
      </c>
      <c r="D4752" s="22" t="s">
        <v>3135</v>
      </c>
    </row>
    <row r="4753" spans="1:4">
      <c r="A4753" s="31" t="s">
        <v>3136</v>
      </c>
      <c r="B4753" s="31" t="s">
        <v>3137</v>
      </c>
      <c r="C4753" s="23">
        <v>1.5</v>
      </c>
      <c r="D4753" s="22">
        <v>9953105537</v>
      </c>
    </row>
    <row r="4754" spans="1:4">
      <c r="A4754" s="31" t="s">
        <v>3136</v>
      </c>
      <c r="B4754" s="31" t="s">
        <v>3138</v>
      </c>
      <c r="C4754" s="23">
        <v>2</v>
      </c>
      <c r="D4754" s="22">
        <v>9953105553</v>
      </c>
    </row>
    <row r="4755" spans="1:4">
      <c r="A4755" s="31" t="s">
        <v>3136</v>
      </c>
      <c r="B4755" s="31" t="s">
        <v>3139</v>
      </c>
      <c r="C4755" s="23">
        <v>2</v>
      </c>
      <c r="D4755" s="22">
        <v>9953105545</v>
      </c>
    </row>
    <row r="4756" spans="1:4">
      <c r="A4756" s="31" t="s">
        <v>3136</v>
      </c>
      <c r="B4756" s="31" t="s">
        <v>3140</v>
      </c>
      <c r="C4756" s="23">
        <v>2</v>
      </c>
      <c r="D4756" s="22">
        <v>9953330956</v>
      </c>
    </row>
    <row r="4757" spans="1:4">
      <c r="A4757" s="31" t="s">
        <v>3141</v>
      </c>
      <c r="B4757" s="31" t="s">
        <v>3142</v>
      </c>
      <c r="C4757" s="23">
        <v>2</v>
      </c>
      <c r="D4757" s="22" t="s">
        <v>3143</v>
      </c>
    </row>
    <row r="4758" spans="1:4">
      <c r="A4758" s="31" t="s">
        <v>3144</v>
      </c>
      <c r="B4758" s="31" t="s">
        <v>3145</v>
      </c>
      <c r="C4758" s="23">
        <v>3</v>
      </c>
      <c r="D4758" s="22">
        <v>9953105227</v>
      </c>
    </row>
    <row r="4759" spans="1:4">
      <c r="A4759" s="31" t="s">
        <v>3144</v>
      </c>
      <c r="B4759" s="31" t="s">
        <v>3146</v>
      </c>
      <c r="C4759" s="23">
        <v>2</v>
      </c>
      <c r="D4759" s="22" t="s">
        <v>3147</v>
      </c>
    </row>
    <row r="4760" spans="1:4">
      <c r="A4760" s="31" t="s">
        <v>3148</v>
      </c>
      <c r="B4760" s="31" t="s">
        <v>3149</v>
      </c>
      <c r="C4760" s="23">
        <v>2</v>
      </c>
      <c r="D4760" s="22">
        <v>9953105820</v>
      </c>
    </row>
    <row r="4761" spans="1:4">
      <c r="A4761" s="31" t="s">
        <v>3150</v>
      </c>
      <c r="B4761" s="31" t="s">
        <v>3151</v>
      </c>
      <c r="C4761" s="23">
        <v>4</v>
      </c>
      <c r="D4761" s="22">
        <v>9953105111</v>
      </c>
    </row>
    <row r="4762" spans="1:4">
      <c r="A4762" s="31" t="s">
        <v>3152</v>
      </c>
      <c r="B4762" s="31" t="s">
        <v>3153</v>
      </c>
      <c r="C4762" s="23">
        <v>4.5</v>
      </c>
      <c r="D4762" s="22">
        <v>9953333637</v>
      </c>
    </row>
    <row r="4763" spans="1:4">
      <c r="A4763" s="31" t="s">
        <v>3152</v>
      </c>
      <c r="B4763" s="31" t="s">
        <v>3154</v>
      </c>
      <c r="C4763" s="23">
        <v>3.5</v>
      </c>
      <c r="D4763" s="22">
        <v>9953332479</v>
      </c>
    </row>
    <row r="4764" spans="1:4">
      <c r="A4764" s="31" t="s">
        <v>3152</v>
      </c>
      <c r="B4764" s="31" t="s">
        <v>3155</v>
      </c>
      <c r="C4764" s="23">
        <v>4.5</v>
      </c>
      <c r="D4764" s="22">
        <v>9953101108</v>
      </c>
    </row>
    <row r="4765" spans="1:4">
      <c r="A4765" s="31" t="s">
        <v>3152</v>
      </c>
      <c r="B4765" s="31" t="s">
        <v>3500</v>
      </c>
      <c r="C4765" s="23">
        <v>3.5</v>
      </c>
      <c r="D4765" s="22">
        <v>9953101728</v>
      </c>
    </row>
    <row r="4766" spans="1:4">
      <c r="A4766" s="31" t="s">
        <v>3152</v>
      </c>
      <c r="B4766" s="31" t="s">
        <v>3156</v>
      </c>
      <c r="C4766" s="23">
        <v>3.5</v>
      </c>
      <c r="D4766" s="22">
        <v>9953101116</v>
      </c>
    </row>
    <row r="4767" spans="1:4">
      <c r="A4767" s="31" t="s">
        <v>3152</v>
      </c>
      <c r="B4767" s="31" t="s">
        <v>3157</v>
      </c>
      <c r="C4767" s="23">
        <v>3.5</v>
      </c>
      <c r="D4767" s="22" t="s">
        <v>3158</v>
      </c>
    </row>
    <row r="4768" spans="1:4">
      <c r="A4768" s="31" t="s">
        <v>3152</v>
      </c>
      <c r="B4768" s="31" t="s">
        <v>3159</v>
      </c>
      <c r="C4768" s="23">
        <v>3.5</v>
      </c>
      <c r="D4768" s="22">
        <v>9953102678</v>
      </c>
    </row>
    <row r="4769" spans="1:4">
      <c r="A4769" s="31" t="s">
        <v>3152</v>
      </c>
      <c r="B4769" s="31" t="s">
        <v>3160</v>
      </c>
      <c r="C4769" s="23">
        <v>3.5</v>
      </c>
      <c r="D4769" s="22">
        <v>9953333327</v>
      </c>
    </row>
    <row r="4770" spans="1:4">
      <c r="A4770" s="31" t="s">
        <v>3152</v>
      </c>
      <c r="B4770" s="31" t="s">
        <v>3161</v>
      </c>
      <c r="C4770" s="23">
        <v>4.5</v>
      </c>
      <c r="D4770" s="22">
        <v>9953101094</v>
      </c>
    </row>
    <row r="4771" spans="1:4">
      <c r="A4771" s="31" t="s">
        <v>3152</v>
      </c>
      <c r="B4771" s="31" t="s">
        <v>3162</v>
      </c>
      <c r="C4771" s="23">
        <v>4.5</v>
      </c>
      <c r="D4771" s="22">
        <v>9953331448</v>
      </c>
    </row>
    <row r="4772" spans="1:4">
      <c r="A4772" s="31" t="s">
        <v>3152</v>
      </c>
      <c r="B4772" s="31" t="s">
        <v>3163</v>
      </c>
      <c r="C4772" s="23">
        <v>4.5</v>
      </c>
      <c r="D4772" s="22">
        <v>9953863083</v>
      </c>
    </row>
    <row r="4773" spans="1:4">
      <c r="A4773" s="31" t="s">
        <v>3152</v>
      </c>
      <c r="B4773" s="31" t="s">
        <v>3164</v>
      </c>
      <c r="C4773" s="23">
        <v>3.5</v>
      </c>
      <c r="D4773" s="22">
        <v>9953331898</v>
      </c>
    </row>
    <row r="4774" spans="1:4">
      <c r="A4774" s="31" t="s">
        <v>3152</v>
      </c>
      <c r="B4774" s="31" t="s">
        <v>3165</v>
      </c>
      <c r="C4774" s="23">
        <v>3</v>
      </c>
      <c r="D4774" s="22">
        <v>9953334358</v>
      </c>
    </row>
    <row r="4775" spans="1:4">
      <c r="A4775" s="31" t="s">
        <v>3166</v>
      </c>
      <c r="B4775" s="31" t="s">
        <v>3167</v>
      </c>
      <c r="C4775" s="23">
        <v>3.5</v>
      </c>
      <c r="D4775" s="22">
        <v>9953105189</v>
      </c>
    </row>
    <row r="4776" spans="1:4">
      <c r="A4776" s="31" t="s">
        <v>3166</v>
      </c>
      <c r="B4776" s="31" t="s">
        <v>3168</v>
      </c>
      <c r="C4776" s="23">
        <v>2</v>
      </c>
      <c r="D4776" s="22">
        <v>9953105235</v>
      </c>
    </row>
    <row r="4777" spans="1:4">
      <c r="A4777" s="31" t="s">
        <v>3166</v>
      </c>
      <c r="B4777" s="31" t="s">
        <v>3169</v>
      </c>
      <c r="C4777" s="23">
        <v>1.75</v>
      </c>
      <c r="D4777" s="22">
        <v>9953333645</v>
      </c>
    </row>
    <row r="4778" spans="1:4">
      <c r="A4778" s="31" t="s">
        <v>3166</v>
      </c>
      <c r="B4778" s="31" t="s">
        <v>3170</v>
      </c>
      <c r="C4778" s="23">
        <v>3</v>
      </c>
      <c r="D4778" s="22">
        <v>9789953865713</v>
      </c>
    </row>
    <row r="4779" spans="1:4">
      <c r="A4779" s="31" t="s">
        <v>3171</v>
      </c>
      <c r="B4779" s="31" t="s">
        <v>3172</v>
      </c>
      <c r="C4779" s="23">
        <v>3.75</v>
      </c>
      <c r="D4779" s="22">
        <v>9953102686</v>
      </c>
    </row>
    <row r="4780" spans="1:4">
      <c r="A4780" s="31" t="s">
        <v>3171</v>
      </c>
      <c r="B4780" s="31" t="s">
        <v>3173</v>
      </c>
      <c r="C4780" s="23">
        <v>1.75</v>
      </c>
      <c r="D4780" s="22">
        <v>9953102694</v>
      </c>
    </row>
    <row r="4781" spans="1:4">
      <c r="A4781" s="31" t="s">
        <v>3174</v>
      </c>
      <c r="B4781" s="31" t="s">
        <v>3175</v>
      </c>
      <c r="C4781" s="23">
        <v>2</v>
      </c>
      <c r="D4781" s="22">
        <v>9953337632</v>
      </c>
    </row>
    <row r="4782" spans="1:4">
      <c r="A4782" s="31" t="s">
        <v>3176</v>
      </c>
      <c r="B4782" s="31" t="s">
        <v>1273</v>
      </c>
      <c r="C4782" s="23">
        <v>3</v>
      </c>
      <c r="D4782" s="22">
        <v>9953102708</v>
      </c>
    </row>
    <row r="4783" spans="1:4">
      <c r="A4783" s="31" t="s">
        <v>3177</v>
      </c>
      <c r="B4783" s="31" t="s">
        <v>3178</v>
      </c>
      <c r="C4783" s="23">
        <v>1.75</v>
      </c>
      <c r="D4783" s="22" t="s">
        <v>3179</v>
      </c>
    </row>
    <row r="4784" spans="1:4">
      <c r="A4784" s="31" t="s">
        <v>6506</v>
      </c>
      <c r="B4784" s="31" t="s">
        <v>6746</v>
      </c>
      <c r="C4784" s="23">
        <v>3.5</v>
      </c>
      <c r="D4784" s="22">
        <v>9953336504</v>
      </c>
    </row>
    <row r="4785" spans="1:4">
      <c r="A4785" s="31" t="s">
        <v>3180</v>
      </c>
      <c r="B4785" s="31" t="s">
        <v>3181</v>
      </c>
      <c r="C4785" s="23">
        <v>2.5</v>
      </c>
      <c r="D4785" s="22">
        <v>9953105405</v>
      </c>
    </row>
    <row r="4786" spans="1:4">
      <c r="A4786" s="31" t="s">
        <v>3182</v>
      </c>
      <c r="B4786" s="31" t="s">
        <v>3183</v>
      </c>
      <c r="C4786" s="23">
        <v>2.5</v>
      </c>
      <c r="D4786" s="22">
        <v>9789953865911</v>
      </c>
    </row>
    <row r="4787" spans="1:4">
      <c r="A4787" s="31" t="s">
        <v>3182</v>
      </c>
      <c r="B4787" s="31" t="s">
        <v>3184</v>
      </c>
      <c r="C4787" s="23">
        <v>3.5</v>
      </c>
      <c r="D4787" s="22">
        <v>9953104565</v>
      </c>
    </row>
    <row r="4788" spans="1:4">
      <c r="A4788" s="31" t="s">
        <v>3185</v>
      </c>
      <c r="B4788" s="31" t="s">
        <v>3186</v>
      </c>
      <c r="C4788" s="23">
        <v>3</v>
      </c>
      <c r="D4788" s="22">
        <v>9953105413</v>
      </c>
    </row>
    <row r="4789" spans="1:4">
      <c r="A4789" s="31" t="s">
        <v>3187</v>
      </c>
      <c r="B4789" s="31" t="s">
        <v>3188</v>
      </c>
      <c r="C4789" s="23">
        <v>2</v>
      </c>
      <c r="D4789" s="22">
        <v>9789953863191</v>
      </c>
    </row>
    <row r="4790" spans="1:4">
      <c r="A4790" s="31" t="s">
        <v>3187</v>
      </c>
      <c r="B4790" s="31" t="s">
        <v>3189</v>
      </c>
      <c r="C4790" s="23">
        <v>1.75</v>
      </c>
      <c r="D4790" s="22">
        <v>9953860939</v>
      </c>
    </row>
    <row r="4791" spans="1:4">
      <c r="A4791" s="31" t="s">
        <v>3190</v>
      </c>
      <c r="B4791" s="31" t="s">
        <v>3191</v>
      </c>
      <c r="C4791" s="23">
        <v>2</v>
      </c>
      <c r="D4791" s="22" t="s">
        <v>3192</v>
      </c>
    </row>
    <row r="4792" spans="1:4">
      <c r="A4792" s="31" t="s">
        <v>3190</v>
      </c>
      <c r="B4792" s="31" t="s">
        <v>3193</v>
      </c>
      <c r="C4792" s="23">
        <v>1.75</v>
      </c>
      <c r="D4792" s="22" t="s">
        <v>3194</v>
      </c>
    </row>
    <row r="4793" spans="1:4">
      <c r="A4793" s="31" t="s">
        <v>3195</v>
      </c>
      <c r="B4793" s="31" t="s">
        <v>3196</v>
      </c>
      <c r="C4793" s="23">
        <v>2.5</v>
      </c>
      <c r="D4793" s="22">
        <v>9953105278</v>
      </c>
    </row>
    <row r="4794" spans="1:4">
      <c r="A4794" s="31" t="s">
        <v>3195</v>
      </c>
      <c r="B4794" s="31" t="s">
        <v>3197</v>
      </c>
      <c r="C4794" s="23">
        <v>3</v>
      </c>
      <c r="D4794" s="22">
        <v>9953330964</v>
      </c>
    </row>
    <row r="4795" spans="1:4">
      <c r="A4795" s="31" t="s">
        <v>3195</v>
      </c>
      <c r="B4795" s="31" t="s">
        <v>3198</v>
      </c>
      <c r="C4795" s="23">
        <v>2</v>
      </c>
      <c r="D4795" s="22">
        <v>9953331480</v>
      </c>
    </row>
    <row r="4796" spans="1:4">
      <c r="A4796" s="31" t="s">
        <v>3199</v>
      </c>
      <c r="B4796" s="31" t="s">
        <v>3200</v>
      </c>
      <c r="C4796" s="23">
        <v>3.5</v>
      </c>
      <c r="D4796" s="22">
        <v>9953331987</v>
      </c>
    </row>
    <row r="4797" spans="1:4">
      <c r="A4797" s="31" t="s">
        <v>3201</v>
      </c>
      <c r="B4797" s="31" t="s">
        <v>3202</v>
      </c>
      <c r="C4797" s="23">
        <v>1.5</v>
      </c>
      <c r="D4797" s="22">
        <v>9953104409</v>
      </c>
    </row>
    <row r="4798" spans="1:4">
      <c r="A4798" s="31" t="s">
        <v>3203</v>
      </c>
      <c r="B4798" s="31" t="s">
        <v>3204</v>
      </c>
      <c r="C4798" s="23">
        <v>3.5</v>
      </c>
      <c r="D4798" s="22">
        <v>9953104557</v>
      </c>
    </row>
    <row r="4799" spans="1:4">
      <c r="A4799" s="31" t="s">
        <v>3203</v>
      </c>
      <c r="B4799" s="31" t="s">
        <v>3205</v>
      </c>
      <c r="C4799" s="23">
        <v>3.5</v>
      </c>
      <c r="D4799" s="22">
        <v>9953104387</v>
      </c>
    </row>
    <row r="4800" spans="1:4">
      <c r="A4800" s="31" t="s">
        <v>3203</v>
      </c>
      <c r="B4800" s="31" t="s">
        <v>3206</v>
      </c>
      <c r="C4800" s="23">
        <v>2.5</v>
      </c>
      <c r="D4800" s="22">
        <v>9953102716</v>
      </c>
    </row>
    <row r="4801" spans="1:4">
      <c r="A4801" s="31" t="s">
        <v>3203</v>
      </c>
      <c r="B4801" s="31" t="s">
        <v>3207</v>
      </c>
      <c r="C4801" s="23">
        <v>3.5</v>
      </c>
      <c r="D4801" s="22" t="s">
        <v>3208</v>
      </c>
    </row>
    <row r="4802" spans="1:4">
      <c r="A4802" s="31" t="s">
        <v>3203</v>
      </c>
      <c r="B4802" s="31" t="s">
        <v>3209</v>
      </c>
      <c r="C4802" s="23">
        <v>3.5</v>
      </c>
      <c r="D4802" s="22">
        <v>9953336512</v>
      </c>
    </row>
    <row r="4803" spans="1:4">
      <c r="A4803" s="31" t="s">
        <v>3210</v>
      </c>
      <c r="B4803" s="31" t="s">
        <v>3211</v>
      </c>
      <c r="C4803" s="23">
        <v>2</v>
      </c>
      <c r="D4803" s="22">
        <v>9953105812</v>
      </c>
    </row>
    <row r="4804" spans="1:4">
      <c r="A4804" s="31" t="s">
        <v>3212</v>
      </c>
      <c r="B4804" s="31" t="s">
        <v>3213</v>
      </c>
      <c r="C4804" s="23">
        <v>3.5</v>
      </c>
      <c r="D4804" s="22">
        <v>9953331456</v>
      </c>
    </row>
    <row r="4805" spans="1:4">
      <c r="A4805" s="31" t="s">
        <v>5696</v>
      </c>
      <c r="B4805" s="31" t="s">
        <v>1275</v>
      </c>
      <c r="C4805" s="23">
        <v>3.5</v>
      </c>
      <c r="D4805" s="22">
        <v>9953102724</v>
      </c>
    </row>
    <row r="4806" spans="1:4">
      <c r="A4806" s="31" t="s">
        <v>4934</v>
      </c>
      <c r="B4806" s="31" t="s">
        <v>1287</v>
      </c>
      <c r="C4806" s="23">
        <v>3</v>
      </c>
      <c r="D4806" s="22">
        <v>9953102732</v>
      </c>
    </row>
    <row r="4807" spans="1:4">
      <c r="A4807" s="31" t="s">
        <v>3214</v>
      </c>
      <c r="B4807" s="31" t="s">
        <v>3215</v>
      </c>
      <c r="C4807" s="23">
        <v>2.5</v>
      </c>
      <c r="D4807" s="22">
        <v>9953101132</v>
      </c>
    </row>
    <row r="4808" spans="1:4">
      <c r="A4808" s="31" t="s">
        <v>3214</v>
      </c>
      <c r="B4808" s="31" t="s">
        <v>3216</v>
      </c>
      <c r="C4808" s="23">
        <v>3.5</v>
      </c>
      <c r="D4808" s="22">
        <v>9953105219</v>
      </c>
    </row>
    <row r="4809" spans="1:4">
      <c r="A4809" s="31" t="s">
        <v>3217</v>
      </c>
      <c r="B4809" s="31" t="s">
        <v>3218</v>
      </c>
      <c r="C4809" s="23">
        <v>1.75</v>
      </c>
      <c r="D4809" s="22">
        <v>9953330506</v>
      </c>
    </row>
    <row r="4810" spans="1:4">
      <c r="A4810" s="31" t="s">
        <v>3219</v>
      </c>
      <c r="B4810" s="31" t="s">
        <v>3220</v>
      </c>
      <c r="C4810" s="23">
        <v>3</v>
      </c>
      <c r="D4810" s="22">
        <v>9953331464</v>
      </c>
    </row>
    <row r="4811" spans="1:4">
      <c r="A4811" s="31" t="s">
        <v>3219</v>
      </c>
      <c r="B4811" s="31" t="s">
        <v>1282</v>
      </c>
      <c r="C4811" s="23">
        <v>3</v>
      </c>
      <c r="D4811" s="22" t="s">
        <v>3221</v>
      </c>
    </row>
    <row r="4812" spans="1:4">
      <c r="A4812" s="31" t="s">
        <v>3222</v>
      </c>
      <c r="B4812" s="31" t="s">
        <v>3223</v>
      </c>
      <c r="C4812" s="23">
        <v>3.5</v>
      </c>
      <c r="D4812" s="22">
        <v>9953336490</v>
      </c>
    </row>
    <row r="4813" spans="1:4">
      <c r="A4813" s="31" t="s">
        <v>3222</v>
      </c>
      <c r="B4813" s="31" t="s">
        <v>1279</v>
      </c>
      <c r="C4813" s="23">
        <v>4.5</v>
      </c>
      <c r="D4813" s="22">
        <v>9953102740</v>
      </c>
    </row>
    <row r="4814" spans="1:4">
      <c r="A4814" s="31" t="s">
        <v>3222</v>
      </c>
      <c r="B4814" s="31" t="s">
        <v>3224</v>
      </c>
      <c r="C4814" s="23">
        <v>4.5</v>
      </c>
      <c r="D4814" s="22">
        <v>9786144223673</v>
      </c>
    </row>
    <row r="4815" spans="1:4">
      <c r="A4815" s="31" t="s">
        <v>3222</v>
      </c>
      <c r="B4815" s="31" t="s">
        <v>3225</v>
      </c>
      <c r="C4815" s="23">
        <v>3</v>
      </c>
      <c r="D4815" s="22">
        <v>9953104549</v>
      </c>
    </row>
    <row r="4816" spans="1:4">
      <c r="A4816" s="31" t="s">
        <v>3222</v>
      </c>
      <c r="B4816" s="31" t="s">
        <v>1270</v>
      </c>
      <c r="C4816" s="23">
        <v>5</v>
      </c>
      <c r="D4816" s="22">
        <v>9953330379</v>
      </c>
    </row>
    <row r="4817" spans="1:4">
      <c r="A4817" s="31" t="s">
        <v>3226</v>
      </c>
      <c r="B4817" s="31" t="s">
        <v>3227</v>
      </c>
      <c r="C4817" s="23">
        <v>3.5</v>
      </c>
      <c r="D4817" s="22">
        <v>9953105391</v>
      </c>
    </row>
    <row r="4818" spans="1:4">
      <c r="A4818" s="31" t="s">
        <v>3228</v>
      </c>
      <c r="B4818" s="31" t="s">
        <v>3229</v>
      </c>
      <c r="C4818" s="23">
        <v>4</v>
      </c>
      <c r="D4818" s="22">
        <v>9953862990</v>
      </c>
    </row>
    <row r="4819" spans="1:4">
      <c r="A4819" s="31" t="s">
        <v>3228</v>
      </c>
      <c r="B4819" s="31" t="s">
        <v>1284</v>
      </c>
      <c r="C4819" s="23">
        <v>3</v>
      </c>
      <c r="D4819" s="22">
        <v>9953330735</v>
      </c>
    </row>
    <row r="4820" spans="1:4">
      <c r="A4820" s="31" t="s">
        <v>3230</v>
      </c>
      <c r="B4820" s="31" t="s">
        <v>3231</v>
      </c>
      <c r="C4820" s="23">
        <v>3.5</v>
      </c>
      <c r="D4820" s="22" t="s">
        <v>3232</v>
      </c>
    </row>
    <row r="4821" spans="1:4">
      <c r="A4821" s="31" t="s">
        <v>3233</v>
      </c>
      <c r="B4821" s="31" t="s">
        <v>3234</v>
      </c>
      <c r="C4821" s="23">
        <v>3</v>
      </c>
      <c r="D4821" s="22">
        <v>9953105499</v>
      </c>
    </row>
    <row r="4822" spans="1:4">
      <c r="A4822" s="31" t="s">
        <v>3235</v>
      </c>
      <c r="B4822" s="31" t="s">
        <v>3236</v>
      </c>
      <c r="C4822" s="23">
        <v>3.5</v>
      </c>
      <c r="D4822" s="22">
        <v>9953104603</v>
      </c>
    </row>
    <row r="4823" spans="1:4">
      <c r="A4823" s="31" t="s">
        <v>3237</v>
      </c>
      <c r="B4823" s="31" t="s">
        <v>3238</v>
      </c>
      <c r="C4823" s="23">
        <v>3</v>
      </c>
      <c r="D4823" s="22">
        <v>9953330387</v>
      </c>
    </row>
    <row r="4824" spans="1:4">
      <c r="A4824" s="31" t="s">
        <v>3237</v>
      </c>
      <c r="B4824" s="31" t="s">
        <v>3239</v>
      </c>
      <c r="C4824" s="23">
        <v>3</v>
      </c>
      <c r="D4824" s="22">
        <v>9953330395</v>
      </c>
    </row>
    <row r="4825" spans="1:4">
      <c r="A4825" s="31" t="s">
        <v>3240</v>
      </c>
      <c r="B4825" s="31" t="s">
        <v>3241</v>
      </c>
      <c r="C4825" s="23">
        <v>3.5</v>
      </c>
      <c r="D4825" s="22">
        <v>9953104530</v>
      </c>
    </row>
    <row r="4826" spans="1:4">
      <c r="A4826" s="31" t="s">
        <v>3242</v>
      </c>
      <c r="B4826" s="31" t="s">
        <v>3243</v>
      </c>
      <c r="C4826" s="23">
        <v>2.5</v>
      </c>
      <c r="D4826" s="22">
        <v>9953101086</v>
      </c>
    </row>
    <row r="4827" spans="1:4">
      <c r="A4827" s="31" t="s">
        <v>3244</v>
      </c>
      <c r="B4827" s="31" t="s">
        <v>1272</v>
      </c>
      <c r="C4827" s="23">
        <v>3.5</v>
      </c>
      <c r="D4827" s="22">
        <v>9789953863221</v>
      </c>
    </row>
    <row r="4828" spans="1:4">
      <c r="A4828" s="31" t="s">
        <v>3244</v>
      </c>
      <c r="B4828" s="31" t="s">
        <v>3245</v>
      </c>
      <c r="C4828" s="23">
        <v>3.5</v>
      </c>
      <c r="D4828" s="22">
        <v>9789953863160</v>
      </c>
    </row>
    <row r="4829" spans="1:4">
      <c r="A4829" s="31" t="s">
        <v>3244</v>
      </c>
      <c r="B4829" s="31" t="s">
        <v>3246</v>
      </c>
      <c r="C4829" s="23">
        <v>3.5</v>
      </c>
      <c r="D4829" s="22" t="s">
        <v>3247</v>
      </c>
    </row>
    <row r="4830" spans="1:4">
      <c r="A4830" s="31" t="s">
        <v>3244</v>
      </c>
      <c r="B4830" s="31" t="s">
        <v>3248</v>
      </c>
      <c r="C4830" s="23">
        <v>3.5</v>
      </c>
      <c r="D4830" s="22" t="s">
        <v>3249</v>
      </c>
    </row>
    <row r="4831" spans="1:4">
      <c r="A4831" s="31" t="s">
        <v>3244</v>
      </c>
      <c r="B4831" s="31" t="s">
        <v>3250</v>
      </c>
      <c r="C4831" s="23">
        <v>2.5</v>
      </c>
      <c r="D4831" s="22">
        <v>9789953863184</v>
      </c>
    </row>
    <row r="4832" spans="1:4">
      <c r="A4832" s="31" t="s">
        <v>3244</v>
      </c>
      <c r="B4832" s="31" t="s">
        <v>3251</v>
      </c>
      <c r="C4832" s="23">
        <v>3.5</v>
      </c>
      <c r="D4832" s="22">
        <v>9789953863214</v>
      </c>
    </row>
    <row r="4833" spans="1:4">
      <c r="A4833" s="31" t="s">
        <v>3244</v>
      </c>
      <c r="B4833" s="31" t="s">
        <v>3252</v>
      </c>
      <c r="C4833" s="23">
        <v>3.5</v>
      </c>
      <c r="D4833" s="22">
        <v>9953105804</v>
      </c>
    </row>
    <row r="4834" spans="1:4">
      <c r="A4834" s="31" t="s">
        <v>3253</v>
      </c>
      <c r="B4834" s="31" t="s">
        <v>3254</v>
      </c>
      <c r="C4834" s="23">
        <v>3</v>
      </c>
      <c r="D4834" s="22">
        <v>9953331847</v>
      </c>
    </row>
    <row r="4835" spans="1:4">
      <c r="A4835" s="31" t="s">
        <v>3255</v>
      </c>
      <c r="B4835" s="31" t="s">
        <v>3256</v>
      </c>
      <c r="C4835" s="23">
        <v>3</v>
      </c>
      <c r="D4835" s="22">
        <v>9953336253</v>
      </c>
    </row>
    <row r="4836" spans="1:4">
      <c r="A4836" s="31" t="s">
        <v>3103</v>
      </c>
      <c r="B4836" s="31" t="s">
        <v>3257</v>
      </c>
      <c r="C4836" s="23">
        <v>2.5</v>
      </c>
      <c r="D4836" s="22" t="s">
        <v>3258</v>
      </c>
    </row>
    <row r="4837" spans="1:4">
      <c r="A4837" s="31" t="s">
        <v>3103</v>
      </c>
      <c r="B4837" s="31" t="s">
        <v>3259</v>
      </c>
      <c r="C4837" s="23">
        <v>2</v>
      </c>
      <c r="D4837" s="22">
        <v>9953330514</v>
      </c>
    </row>
    <row r="4838" spans="1:4">
      <c r="A4838" s="54" t="s">
        <v>4907</v>
      </c>
      <c r="B4838" s="55"/>
      <c r="C4838" s="55"/>
      <c r="D4838" s="195" t="s">
        <v>4908</v>
      </c>
    </row>
    <row r="4839" spans="1:4">
      <c r="A4839" s="31" t="s">
        <v>3260</v>
      </c>
      <c r="B4839" s="31" t="s">
        <v>3261</v>
      </c>
      <c r="C4839" s="23">
        <v>8</v>
      </c>
      <c r="D4839" s="196" t="s">
        <v>7141</v>
      </c>
    </row>
    <row r="4840" spans="1:4">
      <c r="A4840" s="31" t="s">
        <v>3262</v>
      </c>
      <c r="B4840" s="31" t="s">
        <v>3263</v>
      </c>
      <c r="C4840" s="23">
        <v>8</v>
      </c>
      <c r="D4840" s="22">
        <v>966019</v>
      </c>
    </row>
    <row r="4841" spans="1:4">
      <c r="A4841" s="31" t="s">
        <v>3264</v>
      </c>
      <c r="B4841" s="31" t="s">
        <v>3265</v>
      </c>
      <c r="C4841" s="23">
        <v>8</v>
      </c>
      <c r="D4841" s="22">
        <v>792754</v>
      </c>
    </row>
    <row r="4842" spans="1:4">
      <c r="A4842" s="31" t="s">
        <v>3264</v>
      </c>
      <c r="B4842" s="31" t="s">
        <v>3266</v>
      </c>
      <c r="C4842" s="23">
        <v>8</v>
      </c>
      <c r="D4842" s="196" t="s">
        <v>7142</v>
      </c>
    </row>
    <row r="4843" spans="1:4">
      <c r="A4843" s="31" t="s">
        <v>3267</v>
      </c>
      <c r="B4843" s="31" t="s">
        <v>3268</v>
      </c>
      <c r="C4843" s="23">
        <v>8</v>
      </c>
      <c r="D4843" s="22">
        <v>792762</v>
      </c>
    </row>
    <row r="4844" spans="1:4">
      <c r="A4844" s="31" t="s">
        <v>3269</v>
      </c>
      <c r="B4844" s="31" t="s">
        <v>3270</v>
      </c>
      <c r="C4844" s="23">
        <v>8</v>
      </c>
      <c r="D4844" s="22">
        <v>792835</v>
      </c>
    </row>
    <row r="4845" spans="1:4">
      <c r="A4845" s="31" t="s">
        <v>3271</v>
      </c>
      <c r="B4845" s="31" t="s">
        <v>3272</v>
      </c>
      <c r="C4845" s="23">
        <v>8</v>
      </c>
      <c r="D4845" s="22">
        <v>792800</v>
      </c>
    </row>
    <row r="4846" spans="1:4">
      <c r="A4846" s="31" t="s">
        <v>3273</v>
      </c>
      <c r="B4846" s="31" t="s">
        <v>3274</v>
      </c>
      <c r="C4846" s="23">
        <v>8</v>
      </c>
      <c r="D4846" s="22">
        <v>792681</v>
      </c>
    </row>
    <row r="4847" spans="1:4">
      <c r="A4847" s="31" t="s">
        <v>3275</v>
      </c>
      <c r="B4847" s="31" t="s">
        <v>3289</v>
      </c>
      <c r="C4847" s="23">
        <v>8</v>
      </c>
      <c r="D4847" s="196" t="s">
        <v>7143</v>
      </c>
    </row>
    <row r="4848" spans="1:4">
      <c r="A4848" s="31" t="s">
        <v>3276</v>
      </c>
      <c r="B4848" s="31" t="s">
        <v>3277</v>
      </c>
      <c r="C4848" s="23">
        <v>8</v>
      </c>
      <c r="D4848" s="22" t="s">
        <v>320</v>
      </c>
    </row>
    <row r="4849" spans="1:4">
      <c r="A4849" s="31" t="s">
        <v>3278</v>
      </c>
      <c r="B4849" s="31" t="s">
        <v>3279</v>
      </c>
      <c r="C4849" s="23">
        <v>8</v>
      </c>
      <c r="D4849" s="22">
        <v>792851</v>
      </c>
    </row>
    <row r="4850" spans="1:4">
      <c r="A4850" s="31" t="s">
        <v>3280</v>
      </c>
      <c r="B4850" s="31" t="s">
        <v>3281</v>
      </c>
      <c r="C4850" s="23">
        <v>8</v>
      </c>
      <c r="D4850" s="22">
        <v>792843</v>
      </c>
    </row>
    <row r="4851" spans="1:4">
      <c r="A4851" s="31" t="s">
        <v>3282</v>
      </c>
      <c r="B4851" s="31" t="s">
        <v>3283</v>
      </c>
      <c r="C4851" s="23">
        <v>8</v>
      </c>
      <c r="D4851" s="22">
        <v>792827</v>
      </c>
    </row>
    <row r="4852" spans="1:4">
      <c r="A4852" s="31" t="s">
        <v>3284</v>
      </c>
      <c r="B4852" s="31" t="s">
        <v>3285</v>
      </c>
      <c r="C4852" s="23">
        <v>8</v>
      </c>
      <c r="D4852" s="22">
        <v>792703</v>
      </c>
    </row>
    <row r="4853" spans="1:4">
      <c r="A4853" s="31" t="s">
        <v>3286</v>
      </c>
      <c r="B4853" s="31" t="s">
        <v>3287</v>
      </c>
      <c r="C4853" s="23">
        <v>8</v>
      </c>
      <c r="D4853" s="22">
        <v>792711</v>
      </c>
    </row>
    <row r="4854" spans="1:4">
      <c r="A4854" s="31" t="s">
        <v>3288</v>
      </c>
      <c r="B4854" s="31" t="s">
        <v>3289</v>
      </c>
      <c r="C4854" s="23">
        <v>8</v>
      </c>
      <c r="D4854" s="196" t="s">
        <v>7143</v>
      </c>
    </row>
    <row r="4855" spans="1:4">
      <c r="A4855" s="31" t="s">
        <v>3290</v>
      </c>
      <c r="B4855" s="31" t="s">
        <v>3291</v>
      </c>
      <c r="C4855" s="23">
        <v>8</v>
      </c>
      <c r="D4855" s="22">
        <v>792746</v>
      </c>
    </row>
    <row r="4856" spans="1:4">
      <c r="A4856" s="31" t="s">
        <v>3292</v>
      </c>
      <c r="B4856" s="31" t="s">
        <v>3293</v>
      </c>
      <c r="C4856" s="23">
        <v>8</v>
      </c>
      <c r="D4856" s="196" t="s">
        <v>7144</v>
      </c>
    </row>
    <row r="4857" spans="1:4">
      <c r="A4857" s="31" t="s">
        <v>3294</v>
      </c>
      <c r="B4857" s="31" t="s">
        <v>3295</v>
      </c>
      <c r="C4857" s="23">
        <v>8</v>
      </c>
      <c r="D4857" s="22">
        <v>966000</v>
      </c>
    </row>
    <row r="4858" spans="1:4">
      <c r="A4858" s="31" t="s">
        <v>3296</v>
      </c>
      <c r="B4858" s="31" t="s">
        <v>3297</v>
      </c>
      <c r="C4858" s="23">
        <v>8</v>
      </c>
      <c r="D4858" s="22">
        <v>792932</v>
      </c>
    </row>
    <row r="4859" spans="1:4">
      <c r="A4859" s="31" t="s">
        <v>3296</v>
      </c>
      <c r="B4859" s="31" t="s">
        <v>3298</v>
      </c>
      <c r="C4859" s="23">
        <v>8</v>
      </c>
      <c r="D4859" s="22">
        <v>792673</v>
      </c>
    </row>
    <row r="4860" spans="1:4">
      <c r="A4860" s="54" t="s">
        <v>6507</v>
      </c>
      <c r="B4860" s="55"/>
      <c r="C4860" s="55"/>
      <c r="D4860" s="195" t="s">
        <v>4909</v>
      </c>
    </row>
    <row r="4861" spans="1:4">
      <c r="A4861" s="31" t="s">
        <v>3299</v>
      </c>
      <c r="B4861" s="31" t="s">
        <v>3300</v>
      </c>
      <c r="C4861" s="23">
        <v>10.99</v>
      </c>
      <c r="D4861" s="196" t="s">
        <v>7145</v>
      </c>
    </row>
    <row r="4862" spans="1:4">
      <c r="A4862" s="31" t="s">
        <v>3299</v>
      </c>
      <c r="B4862" s="31" t="s">
        <v>3301</v>
      </c>
      <c r="C4862" s="23">
        <v>5</v>
      </c>
      <c r="D4862" s="196" t="s">
        <v>7146</v>
      </c>
    </row>
    <row r="4863" spans="1:4">
      <c r="A4863" s="31" t="s">
        <v>6748</v>
      </c>
      <c r="B4863" s="31" t="s">
        <v>6747</v>
      </c>
      <c r="C4863" s="23">
        <v>5</v>
      </c>
      <c r="D4863" s="196" t="s">
        <v>3302</v>
      </c>
    </row>
    <row r="4864" spans="1:4">
      <c r="A4864" s="31" t="s">
        <v>3303</v>
      </c>
      <c r="B4864" s="31" t="s">
        <v>3304</v>
      </c>
      <c r="C4864" s="23">
        <v>5</v>
      </c>
      <c r="D4864" s="196" t="s">
        <v>7147</v>
      </c>
    </row>
    <row r="4865" spans="1:4">
      <c r="A4865" s="31" t="s">
        <v>3201</v>
      </c>
      <c r="B4865" s="31" t="s">
        <v>3202</v>
      </c>
      <c r="C4865" s="23">
        <v>5</v>
      </c>
      <c r="D4865" s="196" t="s">
        <v>7148</v>
      </c>
    </row>
    <row r="4866" spans="1:4">
      <c r="A4866" s="31" t="s">
        <v>3305</v>
      </c>
      <c r="B4866" s="31" t="s">
        <v>7490</v>
      </c>
      <c r="C4866" s="23">
        <v>5</v>
      </c>
      <c r="D4866" s="196" t="s">
        <v>7149</v>
      </c>
    </row>
    <row r="4867" spans="1:4">
      <c r="A4867" s="31" t="s">
        <v>3306</v>
      </c>
      <c r="B4867" s="31" t="s">
        <v>3307</v>
      </c>
      <c r="C4867" s="23">
        <v>5</v>
      </c>
      <c r="D4867" s="196" t="s">
        <v>7150</v>
      </c>
    </row>
    <row r="4868" spans="1:4">
      <c r="A4868" s="31" t="s">
        <v>3308</v>
      </c>
      <c r="B4868" s="31" t="s">
        <v>3309</v>
      </c>
      <c r="C4868" s="23">
        <v>5</v>
      </c>
      <c r="D4868" s="196" t="s">
        <v>7151</v>
      </c>
    </row>
    <row r="4869" spans="1:4">
      <c r="A4869" s="31" t="s">
        <v>3310</v>
      </c>
      <c r="B4869" s="31" t="s">
        <v>3204</v>
      </c>
      <c r="C4869" s="23">
        <v>6.5</v>
      </c>
      <c r="D4869" s="196" t="s">
        <v>7152</v>
      </c>
    </row>
    <row r="4870" spans="1:4">
      <c r="A4870" s="31" t="s">
        <v>3310</v>
      </c>
      <c r="B4870" s="31" t="s">
        <v>3311</v>
      </c>
      <c r="C4870" s="23">
        <v>5</v>
      </c>
      <c r="D4870" s="196" t="s">
        <v>7153</v>
      </c>
    </row>
    <row r="4871" spans="1:4">
      <c r="A4871" s="31" t="s">
        <v>3310</v>
      </c>
      <c r="B4871" s="31" t="s">
        <v>3207</v>
      </c>
      <c r="C4871" s="23">
        <v>5</v>
      </c>
      <c r="D4871" s="196" t="s">
        <v>3312</v>
      </c>
    </row>
    <row r="4872" spans="1:4">
      <c r="A4872" s="31" t="s">
        <v>3310</v>
      </c>
      <c r="B4872" s="31" t="s">
        <v>3209</v>
      </c>
      <c r="C4872" s="23">
        <v>5</v>
      </c>
      <c r="D4872" s="196" t="s">
        <v>7154</v>
      </c>
    </row>
    <row r="4873" spans="1:4">
      <c r="A4873" s="31" t="s">
        <v>3310</v>
      </c>
      <c r="B4873" s="31" t="s">
        <v>3313</v>
      </c>
      <c r="C4873" s="23">
        <v>5</v>
      </c>
      <c r="D4873" s="196" t="s">
        <v>7155</v>
      </c>
    </row>
    <row r="4874" spans="1:4">
      <c r="A4874" s="31" t="s">
        <v>3310</v>
      </c>
      <c r="B4874" s="31" t="s">
        <v>3206</v>
      </c>
      <c r="C4874" s="23">
        <v>5</v>
      </c>
      <c r="D4874" s="197" t="s">
        <v>7156</v>
      </c>
    </row>
    <row r="4875" spans="1:4">
      <c r="A4875" s="31" t="s">
        <v>3314</v>
      </c>
      <c r="B4875" s="31" t="s">
        <v>6508</v>
      </c>
      <c r="C4875" s="23">
        <v>5</v>
      </c>
      <c r="D4875" s="197" t="s">
        <v>7157</v>
      </c>
    </row>
    <row r="4876" spans="1:4">
      <c r="A4876" s="31" t="s">
        <v>3315</v>
      </c>
      <c r="B4876" s="31" t="s">
        <v>3211</v>
      </c>
      <c r="C4876" s="23">
        <v>5</v>
      </c>
      <c r="D4876" s="197" t="s">
        <v>7158</v>
      </c>
    </row>
    <row r="4877" spans="1:4">
      <c r="A4877" s="31" t="s">
        <v>3316</v>
      </c>
      <c r="B4877" s="31" t="s">
        <v>3317</v>
      </c>
      <c r="C4877" s="23">
        <v>5</v>
      </c>
      <c r="D4877" s="197" t="s">
        <v>3318</v>
      </c>
    </row>
    <row r="4878" spans="1:4">
      <c r="A4878" s="31" t="s">
        <v>3319</v>
      </c>
      <c r="B4878" s="31" t="s">
        <v>3213</v>
      </c>
      <c r="C4878" s="23">
        <v>5</v>
      </c>
      <c r="D4878" s="197" t="s">
        <v>7159</v>
      </c>
    </row>
    <row r="4879" spans="1:4">
      <c r="A4879" s="31" t="s">
        <v>3320</v>
      </c>
      <c r="B4879" s="31" t="s">
        <v>3309</v>
      </c>
      <c r="C4879" s="23">
        <v>5</v>
      </c>
      <c r="D4879" s="197" t="s">
        <v>3321</v>
      </c>
    </row>
    <row r="4880" spans="1:4">
      <c r="A4880" s="31" t="s">
        <v>3322</v>
      </c>
      <c r="B4880" s="31" t="s">
        <v>3323</v>
      </c>
      <c r="C4880" s="23">
        <v>6.5</v>
      </c>
      <c r="D4880" s="197" t="s">
        <v>3324</v>
      </c>
    </row>
    <row r="4881" spans="1:4">
      <c r="A4881" s="31" t="s">
        <v>3325</v>
      </c>
      <c r="B4881" s="31" t="s">
        <v>3326</v>
      </c>
      <c r="C4881" s="23">
        <v>5</v>
      </c>
      <c r="D4881" s="197" t="s">
        <v>7160</v>
      </c>
    </row>
    <row r="4882" spans="1:4">
      <c r="A4882" s="31" t="s">
        <v>4935</v>
      </c>
      <c r="B4882" s="31" t="s">
        <v>1275</v>
      </c>
      <c r="C4882" s="23">
        <v>5</v>
      </c>
      <c r="D4882" s="197" t="s">
        <v>7161</v>
      </c>
    </row>
    <row r="4883" spans="1:4">
      <c r="A4883" s="31" t="s">
        <v>4936</v>
      </c>
      <c r="B4883" s="31" t="s">
        <v>1287</v>
      </c>
      <c r="C4883" s="23">
        <v>5</v>
      </c>
      <c r="D4883" s="197" t="s">
        <v>7162</v>
      </c>
    </row>
    <row r="4884" spans="1:4">
      <c r="A4884" s="31" t="s">
        <v>3327</v>
      </c>
      <c r="B4884" s="31" t="s">
        <v>3328</v>
      </c>
      <c r="C4884" s="23">
        <v>5</v>
      </c>
      <c r="D4884" s="197" t="s">
        <v>7163</v>
      </c>
    </row>
    <row r="4885" spans="1:4">
      <c r="A4885" s="31" t="s">
        <v>3329</v>
      </c>
      <c r="B4885" s="31" t="s">
        <v>3309</v>
      </c>
      <c r="C4885" s="23">
        <v>5</v>
      </c>
      <c r="D4885" s="197" t="s">
        <v>7164</v>
      </c>
    </row>
    <row r="4886" spans="1:4">
      <c r="A4886" s="31" t="s">
        <v>3330</v>
      </c>
      <c r="B4886" s="31" t="s">
        <v>3309</v>
      </c>
      <c r="C4886" s="23">
        <v>5</v>
      </c>
      <c r="D4886" s="197" t="s">
        <v>7165</v>
      </c>
    </row>
    <row r="4887" spans="1:4">
      <c r="A4887" s="31" t="s">
        <v>3331</v>
      </c>
      <c r="B4887" s="31" t="s">
        <v>3332</v>
      </c>
      <c r="C4887" s="23">
        <v>5</v>
      </c>
      <c r="D4887" s="197" t="s">
        <v>7166</v>
      </c>
    </row>
    <row r="4888" spans="1:4">
      <c r="A4888" s="31" t="s">
        <v>3331</v>
      </c>
      <c r="B4888" s="31" t="s">
        <v>3333</v>
      </c>
      <c r="C4888" s="23">
        <v>5</v>
      </c>
      <c r="D4888" s="197" t="s">
        <v>7167</v>
      </c>
    </row>
    <row r="4889" spans="1:4">
      <c r="A4889" s="31" t="s">
        <v>3331</v>
      </c>
      <c r="B4889" s="31" t="s">
        <v>3334</v>
      </c>
      <c r="C4889" s="23">
        <v>5</v>
      </c>
      <c r="D4889" s="197" t="s">
        <v>7168</v>
      </c>
    </row>
    <row r="4890" spans="1:4">
      <c r="A4890" s="31" t="s">
        <v>3331</v>
      </c>
      <c r="B4890" s="31" t="s">
        <v>3335</v>
      </c>
      <c r="C4890" s="23">
        <v>5</v>
      </c>
      <c r="D4890" s="197" t="s">
        <v>3336</v>
      </c>
    </row>
    <row r="4891" spans="1:4">
      <c r="A4891" s="31" t="s">
        <v>3331</v>
      </c>
      <c r="B4891" s="31" t="s">
        <v>3337</v>
      </c>
      <c r="C4891" s="23">
        <v>5</v>
      </c>
      <c r="D4891" s="197" t="s">
        <v>7169</v>
      </c>
    </row>
    <row r="4892" spans="1:4">
      <c r="A4892" s="31" t="s">
        <v>3331</v>
      </c>
      <c r="B4892" s="31" t="s">
        <v>3338</v>
      </c>
      <c r="C4892" s="23">
        <v>5</v>
      </c>
      <c r="D4892" s="197" t="s">
        <v>3339</v>
      </c>
    </row>
    <row r="4893" spans="1:4">
      <c r="A4893" s="31" t="s">
        <v>3331</v>
      </c>
      <c r="B4893" s="31" t="s">
        <v>3340</v>
      </c>
      <c r="C4893" s="23">
        <v>5</v>
      </c>
      <c r="D4893" s="197" t="s">
        <v>7170</v>
      </c>
    </row>
    <row r="4894" spans="1:4">
      <c r="A4894" s="31" t="s">
        <v>3331</v>
      </c>
      <c r="B4894" s="31" t="s">
        <v>7494</v>
      </c>
      <c r="C4894" s="23">
        <v>5</v>
      </c>
      <c r="D4894" s="197" t="s">
        <v>7171</v>
      </c>
    </row>
    <row r="4895" spans="1:4">
      <c r="A4895" s="31" t="s">
        <v>7491</v>
      </c>
      <c r="B4895" s="31" t="s">
        <v>3215</v>
      </c>
      <c r="C4895" s="23">
        <v>6.5</v>
      </c>
      <c r="D4895" s="198" t="s">
        <v>7351</v>
      </c>
    </row>
    <row r="4896" spans="1:4">
      <c r="A4896" s="31" t="s">
        <v>3341</v>
      </c>
      <c r="B4896" s="31" t="s">
        <v>3342</v>
      </c>
      <c r="C4896" s="23">
        <v>5</v>
      </c>
      <c r="D4896" s="197" t="s">
        <v>7173</v>
      </c>
    </row>
    <row r="4897" spans="1:4">
      <c r="A4897" s="31" t="s">
        <v>3343</v>
      </c>
      <c r="B4897" s="31" t="s">
        <v>3344</v>
      </c>
      <c r="C4897" s="23">
        <v>5</v>
      </c>
      <c r="D4897" s="197" t="s">
        <v>7174</v>
      </c>
    </row>
    <row r="4898" spans="1:4">
      <c r="A4898" s="31" t="s">
        <v>3345</v>
      </c>
      <c r="B4898" s="31" t="s">
        <v>3216</v>
      </c>
      <c r="C4898" s="23">
        <v>6.5</v>
      </c>
      <c r="D4898" s="197" t="s">
        <v>7175</v>
      </c>
    </row>
    <row r="4899" spans="1:4">
      <c r="A4899" s="31" t="s">
        <v>3345</v>
      </c>
      <c r="B4899" s="31" t="s">
        <v>3346</v>
      </c>
      <c r="C4899" s="23">
        <v>5</v>
      </c>
      <c r="D4899" s="197" t="s">
        <v>7176</v>
      </c>
    </row>
    <row r="4900" spans="1:4">
      <c r="A4900" s="31" t="s">
        <v>7493</v>
      </c>
      <c r="B4900" s="31" t="s">
        <v>7492</v>
      </c>
      <c r="C4900" s="23">
        <v>5</v>
      </c>
      <c r="D4900" s="197" t="s">
        <v>7172</v>
      </c>
    </row>
    <row r="4901" spans="1:4">
      <c r="A4901" s="31" t="s">
        <v>3347</v>
      </c>
      <c r="B4901" s="31" t="s">
        <v>3348</v>
      </c>
      <c r="C4901" s="23">
        <v>5</v>
      </c>
      <c r="D4901" s="197" t="s">
        <v>7177</v>
      </c>
    </row>
    <row r="4902" spans="1:4">
      <c r="A4902" s="31" t="s">
        <v>3349</v>
      </c>
      <c r="B4902" s="31" t="s">
        <v>3350</v>
      </c>
      <c r="C4902" s="23">
        <v>5</v>
      </c>
      <c r="D4902" s="197" t="s">
        <v>7178</v>
      </c>
    </row>
    <row r="4903" spans="1:4">
      <c r="A4903" s="31" t="s">
        <v>3349</v>
      </c>
      <c r="B4903" s="31" t="s">
        <v>3220</v>
      </c>
      <c r="C4903" s="23">
        <v>5</v>
      </c>
      <c r="D4903" s="197" t="s">
        <v>7179</v>
      </c>
    </row>
    <row r="4904" spans="1:4">
      <c r="A4904" s="31" t="s">
        <v>3349</v>
      </c>
      <c r="B4904" s="31" t="s">
        <v>1282</v>
      </c>
      <c r="C4904" s="23">
        <v>5</v>
      </c>
      <c r="D4904" s="197" t="s">
        <v>7180</v>
      </c>
    </row>
    <row r="4905" spans="1:4">
      <c r="A4905" s="31" t="s">
        <v>3351</v>
      </c>
      <c r="B4905" s="31" t="s">
        <v>3352</v>
      </c>
      <c r="C4905" s="23">
        <v>5</v>
      </c>
      <c r="D4905" s="197" t="s">
        <v>7181</v>
      </c>
    </row>
    <row r="4906" spans="1:4">
      <c r="A4906" s="31" t="s">
        <v>3353</v>
      </c>
      <c r="B4906" s="31" t="s">
        <v>1267</v>
      </c>
      <c r="C4906" s="23">
        <v>5</v>
      </c>
      <c r="D4906" s="197" t="s">
        <v>7182</v>
      </c>
    </row>
    <row r="4907" spans="1:4">
      <c r="A4907" s="31" t="s">
        <v>3353</v>
      </c>
      <c r="B4907" s="31" t="s">
        <v>1270</v>
      </c>
      <c r="C4907" s="23">
        <v>5</v>
      </c>
      <c r="D4907" s="197" t="s">
        <v>7183</v>
      </c>
    </row>
    <row r="4908" spans="1:4">
      <c r="A4908" s="31" t="s">
        <v>3353</v>
      </c>
      <c r="B4908" s="31" t="s">
        <v>3223</v>
      </c>
      <c r="C4908" s="23">
        <v>6.5</v>
      </c>
      <c r="D4908" s="197" t="s">
        <v>7184</v>
      </c>
    </row>
    <row r="4909" spans="1:4">
      <c r="A4909" s="31" t="s">
        <v>3353</v>
      </c>
      <c r="B4909" s="31" t="s">
        <v>3225</v>
      </c>
      <c r="C4909" s="23">
        <v>5</v>
      </c>
      <c r="D4909" s="197" t="s">
        <v>7185</v>
      </c>
    </row>
    <row r="4910" spans="1:4">
      <c r="A4910" s="31" t="s">
        <v>3353</v>
      </c>
      <c r="B4910" s="31" t="s">
        <v>1279</v>
      </c>
      <c r="C4910" s="23">
        <v>5</v>
      </c>
      <c r="D4910" s="197" t="s">
        <v>7186</v>
      </c>
    </row>
    <row r="4911" spans="1:4">
      <c r="A4911" s="31" t="s">
        <v>3353</v>
      </c>
      <c r="B4911" s="31" t="s">
        <v>3354</v>
      </c>
      <c r="C4911" s="23">
        <v>5</v>
      </c>
      <c r="D4911" s="197" t="s">
        <v>7187</v>
      </c>
    </row>
    <row r="4912" spans="1:4">
      <c r="A4912" s="31" t="s">
        <v>3353</v>
      </c>
      <c r="B4912" s="31" t="s">
        <v>3355</v>
      </c>
      <c r="C4912" s="23">
        <v>5</v>
      </c>
      <c r="D4912" s="197" t="s">
        <v>7188</v>
      </c>
    </row>
    <row r="4913" spans="1:4">
      <c r="A4913" s="31" t="s">
        <v>3356</v>
      </c>
      <c r="B4913" s="31" t="s">
        <v>3309</v>
      </c>
      <c r="C4913" s="23">
        <v>5</v>
      </c>
      <c r="D4913" s="197" t="s">
        <v>7189</v>
      </c>
    </row>
    <row r="4914" spans="1:4">
      <c r="A4914" s="31" t="s">
        <v>3357</v>
      </c>
      <c r="B4914" s="31" t="s">
        <v>3309</v>
      </c>
      <c r="C4914" s="23">
        <v>5</v>
      </c>
      <c r="D4914" s="197" t="s">
        <v>7190</v>
      </c>
    </row>
    <row r="4915" spans="1:4">
      <c r="A4915" s="31" t="s">
        <v>3358</v>
      </c>
      <c r="B4915" s="31" t="s">
        <v>3359</v>
      </c>
      <c r="C4915" s="23">
        <v>5</v>
      </c>
      <c r="D4915" s="197" t="s">
        <v>7191</v>
      </c>
    </row>
    <row r="4916" spans="1:4">
      <c r="A4916" s="31" t="s">
        <v>3360</v>
      </c>
      <c r="B4916" s="31" t="s">
        <v>3309</v>
      </c>
      <c r="C4916" s="23">
        <v>5</v>
      </c>
      <c r="D4916" s="197" t="s">
        <v>7192</v>
      </c>
    </row>
    <row r="4917" spans="1:4">
      <c r="A4917" s="31" t="s">
        <v>3361</v>
      </c>
      <c r="B4917" s="31" t="s">
        <v>3362</v>
      </c>
      <c r="C4917" s="23">
        <v>6.5</v>
      </c>
      <c r="D4917" s="198" t="s">
        <v>7394</v>
      </c>
    </row>
    <row r="4918" spans="1:4">
      <c r="A4918" s="31" t="s">
        <v>3363</v>
      </c>
      <c r="B4918" s="31" t="s">
        <v>3364</v>
      </c>
      <c r="C4918" s="23">
        <v>5</v>
      </c>
      <c r="D4918" s="197" t="s">
        <v>7193</v>
      </c>
    </row>
    <row r="4919" spans="1:4">
      <c r="A4919" s="31" t="s">
        <v>3363</v>
      </c>
      <c r="B4919" s="31" t="s">
        <v>3365</v>
      </c>
      <c r="C4919" s="23">
        <v>11.99</v>
      </c>
      <c r="D4919" s="197" t="s">
        <v>7194</v>
      </c>
    </row>
    <row r="4920" spans="1:4">
      <c r="A4920" s="31" t="s">
        <v>3363</v>
      </c>
      <c r="B4920" s="31" t="s">
        <v>1284</v>
      </c>
      <c r="C4920" s="23">
        <v>5</v>
      </c>
      <c r="D4920" s="197" t="s">
        <v>7195</v>
      </c>
    </row>
    <row r="4921" spans="1:4">
      <c r="A4921" s="31" t="s">
        <v>3366</v>
      </c>
      <c r="B4921" s="31" t="s">
        <v>3367</v>
      </c>
      <c r="C4921" s="23">
        <v>5</v>
      </c>
      <c r="D4921" s="197" t="s">
        <v>7495</v>
      </c>
    </row>
    <row r="4922" spans="1:4">
      <c r="A4922" s="31" t="s">
        <v>3366</v>
      </c>
      <c r="B4922" s="31" t="s">
        <v>3368</v>
      </c>
      <c r="C4922" s="23">
        <v>5</v>
      </c>
      <c r="D4922" s="197" t="s">
        <v>7196</v>
      </c>
    </row>
    <row r="4923" spans="1:4">
      <c r="A4923" s="31" t="s">
        <v>3366</v>
      </c>
      <c r="B4923" s="31" t="s">
        <v>3309</v>
      </c>
      <c r="C4923" s="23">
        <v>5</v>
      </c>
      <c r="D4923" s="197" t="s">
        <v>7197</v>
      </c>
    </row>
    <row r="4924" spans="1:4">
      <c r="A4924" s="31" t="s">
        <v>3366</v>
      </c>
      <c r="B4924" s="31" t="s">
        <v>3369</v>
      </c>
      <c r="C4924" s="23">
        <v>5</v>
      </c>
      <c r="D4924" s="197" t="s">
        <v>3370</v>
      </c>
    </row>
    <row r="4925" spans="1:4">
      <c r="A4925" s="31" t="s">
        <v>3371</v>
      </c>
      <c r="B4925" s="31" t="s">
        <v>3372</v>
      </c>
      <c r="C4925" s="23">
        <v>5</v>
      </c>
      <c r="D4925" s="197" t="s">
        <v>7198</v>
      </c>
    </row>
    <row r="4926" spans="1:4">
      <c r="A4926" s="31" t="s">
        <v>3373</v>
      </c>
      <c r="B4926" s="31" t="s">
        <v>1278</v>
      </c>
      <c r="C4926" s="23">
        <v>5</v>
      </c>
      <c r="D4926" s="197" t="s">
        <v>7199</v>
      </c>
    </row>
    <row r="4927" spans="1:4">
      <c r="A4927" s="31" t="s">
        <v>3374</v>
      </c>
      <c r="B4927" s="31" t="s">
        <v>3375</v>
      </c>
      <c r="C4927" s="23">
        <v>5</v>
      </c>
      <c r="D4927" s="197" t="s">
        <v>7200</v>
      </c>
    </row>
    <row r="4928" spans="1:4">
      <c r="A4928" s="31" t="s">
        <v>3374</v>
      </c>
      <c r="B4928" s="31" t="s">
        <v>3376</v>
      </c>
      <c r="C4928" s="23">
        <v>5</v>
      </c>
      <c r="D4928" s="197" t="s">
        <v>3377</v>
      </c>
    </row>
    <row r="4929" spans="1:4">
      <c r="A4929" s="31" t="s">
        <v>3374</v>
      </c>
      <c r="B4929" s="31" t="s">
        <v>3378</v>
      </c>
      <c r="C4929" s="23">
        <v>6.5</v>
      </c>
      <c r="D4929" s="198" t="s">
        <v>7395</v>
      </c>
    </row>
    <row r="4930" spans="1:4">
      <c r="A4930" s="31" t="s">
        <v>3379</v>
      </c>
      <c r="B4930" s="31" t="s">
        <v>3234</v>
      </c>
      <c r="C4930" s="23">
        <v>5</v>
      </c>
      <c r="D4930" s="197" t="s">
        <v>7201</v>
      </c>
    </row>
    <row r="4931" spans="1:4">
      <c r="A4931" s="31" t="s">
        <v>3379</v>
      </c>
      <c r="B4931" s="31" t="s">
        <v>3380</v>
      </c>
      <c r="C4931" s="23">
        <v>5</v>
      </c>
      <c r="D4931" s="197" t="s">
        <v>7202</v>
      </c>
    </row>
    <row r="4932" spans="1:4">
      <c r="A4932" s="31" t="s">
        <v>3381</v>
      </c>
      <c r="B4932" s="31" t="s">
        <v>3236</v>
      </c>
      <c r="C4932" s="23">
        <v>5</v>
      </c>
      <c r="D4932" s="197" t="s">
        <v>7203</v>
      </c>
    </row>
    <row r="4933" spans="1:4">
      <c r="A4933" s="31" t="s">
        <v>3381</v>
      </c>
      <c r="B4933" s="31" t="s">
        <v>3382</v>
      </c>
      <c r="C4933" s="23">
        <v>5</v>
      </c>
      <c r="D4933" s="197" t="s">
        <v>7204</v>
      </c>
    </row>
    <row r="4934" spans="1:4">
      <c r="A4934" s="31" t="s">
        <v>3383</v>
      </c>
      <c r="B4934" s="31" t="s">
        <v>3384</v>
      </c>
      <c r="C4934" s="23">
        <v>5</v>
      </c>
      <c r="D4934" s="197" t="s">
        <v>3385</v>
      </c>
    </row>
    <row r="4935" spans="1:4">
      <c r="A4935" s="31" t="s">
        <v>3386</v>
      </c>
      <c r="B4935" s="31" t="s">
        <v>3239</v>
      </c>
      <c r="C4935" s="23">
        <v>5</v>
      </c>
      <c r="D4935" s="197" t="s">
        <v>7205</v>
      </c>
    </row>
    <row r="4936" spans="1:4">
      <c r="A4936" s="31" t="s">
        <v>3386</v>
      </c>
      <c r="B4936" s="31" t="s">
        <v>3238</v>
      </c>
      <c r="C4936" s="23">
        <v>5</v>
      </c>
      <c r="D4936" s="197" t="s">
        <v>7206</v>
      </c>
    </row>
    <row r="4937" spans="1:4">
      <c r="A4937" s="31" t="s">
        <v>3387</v>
      </c>
      <c r="B4937" s="31" t="s">
        <v>3388</v>
      </c>
      <c r="C4937" s="23">
        <v>5</v>
      </c>
      <c r="D4937" s="197" t="s">
        <v>3389</v>
      </c>
    </row>
    <row r="4938" spans="1:4">
      <c r="A4938" s="31" t="s">
        <v>3390</v>
      </c>
      <c r="B4938" s="31" t="s">
        <v>3391</v>
      </c>
      <c r="C4938" s="23">
        <v>5</v>
      </c>
      <c r="D4938" s="197" t="s">
        <v>7207</v>
      </c>
    </row>
    <row r="4939" spans="1:4">
      <c r="A4939" s="31" t="s">
        <v>3392</v>
      </c>
      <c r="B4939" s="31" t="s">
        <v>3393</v>
      </c>
      <c r="C4939" s="23">
        <v>5</v>
      </c>
      <c r="D4939" s="197" t="s">
        <v>7208</v>
      </c>
    </row>
    <row r="4940" spans="1:4">
      <c r="A4940" s="31" t="s">
        <v>3394</v>
      </c>
      <c r="B4940" s="31" t="s">
        <v>3395</v>
      </c>
      <c r="C4940" s="23">
        <v>5</v>
      </c>
      <c r="D4940" s="197" t="s">
        <v>7209</v>
      </c>
    </row>
    <row r="4941" spans="1:4">
      <c r="A4941" s="31" t="s">
        <v>3396</v>
      </c>
      <c r="B4941" s="31" t="s">
        <v>3241</v>
      </c>
      <c r="C4941" s="23">
        <v>5</v>
      </c>
      <c r="D4941" s="197" t="s">
        <v>7210</v>
      </c>
    </row>
    <row r="4942" spans="1:4">
      <c r="A4942" s="31" t="s">
        <v>3396</v>
      </c>
      <c r="B4942" s="31" t="s">
        <v>3397</v>
      </c>
      <c r="C4942" s="23">
        <v>5</v>
      </c>
      <c r="D4942" s="197" t="s">
        <v>7211</v>
      </c>
    </row>
    <row r="4943" spans="1:4">
      <c r="A4943" s="31" t="s">
        <v>3396</v>
      </c>
      <c r="B4943" s="31" t="s">
        <v>3398</v>
      </c>
      <c r="C4943" s="23">
        <v>5</v>
      </c>
      <c r="D4943" s="197" t="s">
        <v>7212</v>
      </c>
    </row>
    <row r="4944" spans="1:4">
      <c r="A4944" s="31" t="s">
        <v>3399</v>
      </c>
      <c r="B4944" s="31" t="s">
        <v>3243</v>
      </c>
      <c r="C4944" s="23">
        <v>5</v>
      </c>
      <c r="D4944" s="197" t="s">
        <v>7213</v>
      </c>
    </row>
    <row r="4945" spans="1:4">
      <c r="A4945" s="31" t="s">
        <v>3399</v>
      </c>
      <c r="B4945" s="31" t="s">
        <v>3400</v>
      </c>
      <c r="C4945" s="23">
        <v>5</v>
      </c>
      <c r="D4945" s="197" t="s">
        <v>7214</v>
      </c>
    </row>
    <row r="4946" spans="1:4">
      <c r="A4946" s="31" t="s">
        <v>3401</v>
      </c>
      <c r="B4946" s="31" t="s">
        <v>3402</v>
      </c>
      <c r="C4946" s="23">
        <v>5</v>
      </c>
      <c r="D4946" s="197" t="s">
        <v>7215</v>
      </c>
    </row>
    <row r="4947" spans="1:4">
      <c r="A4947" s="31" t="s">
        <v>3403</v>
      </c>
      <c r="B4947" s="31" t="s">
        <v>3404</v>
      </c>
      <c r="C4947" s="23">
        <v>5</v>
      </c>
      <c r="D4947" s="197" t="s">
        <v>7216</v>
      </c>
    </row>
    <row r="4948" spans="1:4">
      <c r="A4948" s="31" t="s">
        <v>3403</v>
      </c>
      <c r="B4948" s="31" t="s">
        <v>3405</v>
      </c>
      <c r="C4948" s="23">
        <v>5</v>
      </c>
      <c r="D4948" s="197" t="s">
        <v>7217</v>
      </c>
    </row>
    <row r="4949" spans="1:4">
      <c r="A4949" s="31" t="s">
        <v>3406</v>
      </c>
      <c r="B4949" s="31" t="s">
        <v>1272</v>
      </c>
      <c r="C4949" s="23">
        <v>5</v>
      </c>
      <c r="D4949" s="197" t="s">
        <v>7218</v>
      </c>
    </row>
    <row r="4950" spans="1:4">
      <c r="A4950" s="31" t="s">
        <v>3406</v>
      </c>
      <c r="B4950" s="31" t="s">
        <v>3252</v>
      </c>
      <c r="C4950" s="23">
        <v>5</v>
      </c>
      <c r="D4950" s="197" t="s">
        <v>7219</v>
      </c>
    </row>
    <row r="4951" spans="1:4">
      <c r="A4951" s="31" t="s">
        <v>3406</v>
      </c>
      <c r="B4951" s="31" t="s">
        <v>3245</v>
      </c>
      <c r="C4951" s="23">
        <v>5</v>
      </c>
      <c r="D4951" s="197" t="s">
        <v>7220</v>
      </c>
    </row>
    <row r="4952" spans="1:4">
      <c r="A4952" s="31" t="s">
        <v>3406</v>
      </c>
      <c r="B4952" s="31" t="s">
        <v>3246</v>
      </c>
      <c r="C4952" s="23">
        <v>5</v>
      </c>
      <c r="D4952" s="197" t="s">
        <v>7221</v>
      </c>
    </row>
    <row r="4953" spans="1:4">
      <c r="A4953" s="31" t="s">
        <v>3406</v>
      </c>
      <c r="B4953" s="31" t="s">
        <v>3309</v>
      </c>
      <c r="C4953" s="23">
        <v>5</v>
      </c>
      <c r="D4953" s="197" t="s">
        <v>7222</v>
      </c>
    </row>
    <row r="4954" spans="1:4">
      <c r="A4954" s="31" t="s">
        <v>3406</v>
      </c>
      <c r="B4954" s="31" t="s">
        <v>3407</v>
      </c>
      <c r="C4954" s="23">
        <v>5</v>
      </c>
      <c r="D4954" s="197" t="s">
        <v>7223</v>
      </c>
    </row>
    <row r="4955" spans="1:4">
      <c r="A4955" s="31" t="s">
        <v>3408</v>
      </c>
      <c r="B4955" s="31" t="s">
        <v>7396</v>
      </c>
      <c r="C4955" s="23">
        <v>5</v>
      </c>
      <c r="D4955" s="197" t="s">
        <v>7224</v>
      </c>
    </row>
    <row r="4956" spans="1:4">
      <c r="A4956" s="31" t="s">
        <v>3406</v>
      </c>
      <c r="B4956" s="31" t="s">
        <v>3248</v>
      </c>
      <c r="C4956" s="23">
        <v>5</v>
      </c>
      <c r="D4956" s="197" t="s">
        <v>7225</v>
      </c>
    </row>
    <row r="4957" spans="1:4">
      <c r="A4957" s="31" t="s">
        <v>3406</v>
      </c>
      <c r="B4957" s="31" t="s">
        <v>3250</v>
      </c>
      <c r="C4957" s="23">
        <v>5</v>
      </c>
      <c r="D4957" s="197" t="s">
        <v>7226</v>
      </c>
    </row>
    <row r="4958" spans="1:4">
      <c r="A4958" s="31" t="s">
        <v>3409</v>
      </c>
      <c r="B4958" s="31" t="s">
        <v>3410</v>
      </c>
      <c r="C4958" s="23">
        <v>5</v>
      </c>
      <c r="D4958" s="197" t="s">
        <v>7227</v>
      </c>
    </row>
    <row r="4959" spans="1:4">
      <c r="A4959" s="31" t="s">
        <v>3409</v>
      </c>
      <c r="B4959" s="31" t="s">
        <v>3254</v>
      </c>
      <c r="C4959" s="23">
        <v>5</v>
      </c>
      <c r="D4959" s="197" t="s">
        <v>7228</v>
      </c>
    </row>
    <row r="4960" spans="1:4">
      <c r="A4960" s="31" t="s">
        <v>3411</v>
      </c>
      <c r="B4960" s="31" t="s">
        <v>3412</v>
      </c>
      <c r="C4960" s="23">
        <v>5</v>
      </c>
      <c r="D4960" s="197" t="s">
        <v>3413</v>
      </c>
    </row>
    <row r="4961" spans="1:4">
      <c r="A4961" s="31" t="s">
        <v>3414</v>
      </c>
      <c r="B4961" s="31" t="s">
        <v>3415</v>
      </c>
      <c r="C4961" s="23">
        <v>5</v>
      </c>
      <c r="D4961" s="197" t="s">
        <v>7229</v>
      </c>
    </row>
    <row r="4962" spans="1:4">
      <c r="A4962" s="31" t="s">
        <v>3414</v>
      </c>
      <c r="B4962" s="31" t="s">
        <v>3416</v>
      </c>
      <c r="C4962" s="23">
        <v>5</v>
      </c>
      <c r="D4962" s="197" t="s">
        <v>7230</v>
      </c>
    </row>
    <row r="4963" spans="1:4">
      <c r="A4963" s="31" t="s">
        <v>3417</v>
      </c>
      <c r="B4963" s="31" t="s">
        <v>3418</v>
      </c>
      <c r="C4963" s="23">
        <v>5</v>
      </c>
      <c r="D4963" s="197" t="s">
        <v>7231</v>
      </c>
    </row>
    <row r="4964" spans="1:4">
      <c r="A4964" s="31" t="s">
        <v>3419</v>
      </c>
      <c r="B4964" s="31" t="s">
        <v>3420</v>
      </c>
      <c r="C4964" s="23">
        <v>5</v>
      </c>
      <c r="D4964" s="197" t="s">
        <v>7232</v>
      </c>
    </row>
    <row r="4965" spans="1:4">
      <c r="A4965" s="31" t="s">
        <v>3107</v>
      </c>
      <c r="B4965" s="31" t="s">
        <v>3108</v>
      </c>
      <c r="C4965" s="23">
        <v>5</v>
      </c>
      <c r="D4965" s="197" t="s">
        <v>7233</v>
      </c>
    </row>
    <row r="4966" spans="1:4">
      <c r="A4966" s="31"/>
      <c r="B4966" s="31" t="s">
        <v>3110</v>
      </c>
      <c r="C4966" s="23">
        <v>5</v>
      </c>
      <c r="D4966" s="198" t="s">
        <v>7397</v>
      </c>
    </row>
    <row r="4967" spans="1:4">
      <c r="A4967" s="31" t="s">
        <v>3421</v>
      </c>
      <c r="B4967" s="31" t="s">
        <v>3422</v>
      </c>
      <c r="C4967" s="23">
        <v>5</v>
      </c>
      <c r="D4967" s="197" t="s">
        <v>7234</v>
      </c>
    </row>
    <row r="4968" spans="1:4">
      <c r="A4968" s="31" t="s">
        <v>4937</v>
      </c>
      <c r="B4968" s="31" t="s">
        <v>3309</v>
      </c>
      <c r="C4968" s="23">
        <v>5</v>
      </c>
      <c r="D4968" s="197" t="s">
        <v>7235</v>
      </c>
    </row>
    <row r="4969" spans="1:4">
      <c r="A4969" s="31" t="s">
        <v>4938</v>
      </c>
      <c r="B4969" s="31" t="s">
        <v>3423</v>
      </c>
      <c r="C4969" s="23">
        <v>5</v>
      </c>
      <c r="D4969" s="197" t="s">
        <v>7236</v>
      </c>
    </row>
    <row r="4970" spans="1:4">
      <c r="A4970" s="31" t="s">
        <v>3424</v>
      </c>
      <c r="B4970" s="31" t="s">
        <v>3425</v>
      </c>
      <c r="C4970" s="23">
        <v>5</v>
      </c>
      <c r="D4970" s="197" t="s">
        <v>7237</v>
      </c>
    </row>
    <row r="4971" spans="1:4">
      <c r="A4971" s="31" t="s">
        <v>3424</v>
      </c>
      <c r="B4971" s="31" t="s">
        <v>3309</v>
      </c>
      <c r="C4971" s="23">
        <v>5</v>
      </c>
      <c r="D4971" s="197" t="s">
        <v>7238</v>
      </c>
    </row>
    <row r="4972" spans="1:4">
      <c r="A4972" s="31" t="s">
        <v>3426</v>
      </c>
      <c r="B4972" s="31" t="s">
        <v>3427</v>
      </c>
      <c r="C4972" s="23">
        <v>5</v>
      </c>
      <c r="D4972" s="197" t="s">
        <v>7239</v>
      </c>
    </row>
    <row r="4973" spans="1:4">
      <c r="A4973" s="31" t="s">
        <v>3428</v>
      </c>
      <c r="B4973" s="31" t="s">
        <v>3112</v>
      </c>
      <c r="C4973" s="23">
        <v>5</v>
      </c>
      <c r="D4973" s="197" t="s">
        <v>7240</v>
      </c>
    </row>
    <row r="4974" spans="1:4">
      <c r="A4974" s="31" t="s">
        <v>3428</v>
      </c>
      <c r="B4974" s="31" t="s">
        <v>3429</v>
      </c>
      <c r="C4974" s="23">
        <v>5</v>
      </c>
      <c r="D4974" s="197" t="s">
        <v>7241</v>
      </c>
    </row>
    <row r="4975" spans="1:4">
      <c r="A4975" s="31" t="s">
        <v>3430</v>
      </c>
      <c r="B4975" s="31" t="s">
        <v>3115</v>
      </c>
      <c r="C4975" s="23">
        <v>5</v>
      </c>
      <c r="D4975" s="197" t="s">
        <v>7242</v>
      </c>
    </row>
    <row r="4976" spans="1:4">
      <c r="A4976" s="31" t="s">
        <v>3430</v>
      </c>
      <c r="B4976" s="31" t="s">
        <v>3117</v>
      </c>
      <c r="C4976" s="23">
        <v>5</v>
      </c>
      <c r="D4976" s="197" t="s">
        <v>7243</v>
      </c>
    </row>
    <row r="4977" spans="1:4">
      <c r="A4977" s="31" t="s">
        <v>3430</v>
      </c>
      <c r="B4977" s="31" t="s">
        <v>3431</v>
      </c>
      <c r="C4977" s="23">
        <v>5</v>
      </c>
      <c r="D4977" s="197" t="s">
        <v>7244</v>
      </c>
    </row>
    <row r="4978" spans="1:4">
      <c r="A4978" s="31" t="s">
        <v>3432</v>
      </c>
      <c r="B4978" s="31" t="s">
        <v>3121</v>
      </c>
      <c r="C4978" s="23">
        <v>5</v>
      </c>
      <c r="D4978" s="197" t="s">
        <v>7245</v>
      </c>
    </row>
    <row r="4979" spans="1:4">
      <c r="A4979" s="31" t="s">
        <v>3432</v>
      </c>
      <c r="B4979" s="31" t="s">
        <v>3120</v>
      </c>
      <c r="C4979" s="23">
        <v>5</v>
      </c>
      <c r="D4979" s="197" t="s">
        <v>7246</v>
      </c>
    </row>
    <row r="4980" spans="1:4">
      <c r="A4980" s="31" t="s">
        <v>3433</v>
      </c>
      <c r="B4980" s="31" t="s">
        <v>3123</v>
      </c>
      <c r="C4980" s="23">
        <v>5</v>
      </c>
      <c r="D4980" s="197" t="s">
        <v>7247</v>
      </c>
    </row>
    <row r="4981" spans="1:4">
      <c r="A4981" s="31" t="s">
        <v>3433</v>
      </c>
      <c r="B4981" s="31" t="s">
        <v>3434</v>
      </c>
      <c r="C4981" s="23">
        <v>5</v>
      </c>
      <c r="D4981" s="197" t="s">
        <v>7248</v>
      </c>
    </row>
    <row r="4982" spans="1:4">
      <c r="A4982" s="31" t="s">
        <v>3435</v>
      </c>
      <c r="B4982" s="31" t="s">
        <v>3436</v>
      </c>
      <c r="C4982" s="23">
        <v>5</v>
      </c>
      <c r="D4982" s="197" t="s">
        <v>7249</v>
      </c>
    </row>
    <row r="4983" spans="1:4">
      <c r="A4983" s="31" t="s">
        <v>3437</v>
      </c>
      <c r="B4983" s="31" t="s">
        <v>3309</v>
      </c>
      <c r="C4983" s="23">
        <v>5</v>
      </c>
      <c r="D4983" s="197" t="s">
        <v>3438</v>
      </c>
    </row>
    <row r="4984" spans="1:4">
      <c r="A4984" s="31" t="s">
        <v>3439</v>
      </c>
      <c r="B4984" s="31" t="s">
        <v>3440</v>
      </c>
      <c r="C4984" s="23">
        <v>5</v>
      </c>
      <c r="D4984" s="197" t="s">
        <v>7250</v>
      </c>
    </row>
    <row r="4985" spans="1:4">
      <c r="A4985" s="31" t="s">
        <v>3439</v>
      </c>
      <c r="B4985" s="31" t="s">
        <v>7398</v>
      </c>
      <c r="C4985" s="23">
        <v>5</v>
      </c>
      <c r="D4985" s="197" t="s">
        <v>7251</v>
      </c>
    </row>
    <row r="4986" spans="1:4">
      <c r="A4986" s="31" t="s">
        <v>3439</v>
      </c>
      <c r="B4986" s="31" t="s">
        <v>3441</v>
      </c>
      <c r="C4986" s="23">
        <v>5</v>
      </c>
      <c r="D4986" s="197" t="s">
        <v>7252</v>
      </c>
    </row>
    <row r="4987" spans="1:4">
      <c r="A4987" s="31" t="s">
        <v>3439</v>
      </c>
      <c r="B4987" s="31" t="s">
        <v>3129</v>
      </c>
      <c r="C4987" s="23">
        <v>5</v>
      </c>
      <c r="D4987" s="197" t="s">
        <v>7253</v>
      </c>
    </row>
    <row r="4988" spans="1:4">
      <c r="A4988" s="31" t="s">
        <v>3442</v>
      </c>
      <c r="B4988" s="31" t="s">
        <v>3443</v>
      </c>
      <c r="C4988" s="23">
        <v>5</v>
      </c>
      <c r="D4988" s="197" t="s">
        <v>7254</v>
      </c>
    </row>
    <row r="4989" spans="1:4">
      <c r="A4989" s="31" t="s">
        <v>3444</v>
      </c>
      <c r="B4989" s="31" t="s">
        <v>7399</v>
      </c>
      <c r="C4989" s="23">
        <v>5</v>
      </c>
      <c r="D4989" s="197" t="s">
        <v>7255</v>
      </c>
    </row>
    <row r="4990" spans="1:4">
      <c r="A4990" s="31" t="s">
        <v>3445</v>
      </c>
      <c r="B4990" s="31" t="s">
        <v>3446</v>
      </c>
      <c r="C4990" s="23">
        <v>5</v>
      </c>
      <c r="D4990" s="197" t="s">
        <v>7256</v>
      </c>
    </row>
    <row r="4991" spans="1:4">
      <c r="A4991" s="31" t="s">
        <v>3447</v>
      </c>
      <c r="B4991" s="31" t="s">
        <v>3133</v>
      </c>
      <c r="C4991" s="23">
        <v>5</v>
      </c>
      <c r="D4991" s="197" t="s">
        <v>7257</v>
      </c>
    </row>
    <row r="4992" spans="1:4">
      <c r="A4992" s="31" t="s">
        <v>3447</v>
      </c>
      <c r="B4992" s="31" t="s">
        <v>3448</v>
      </c>
      <c r="C4992" s="23">
        <v>5</v>
      </c>
      <c r="D4992" s="197" t="s">
        <v>3449</v>
      </c>
    </row>
    <row r="4993" spans="1:4">
      <c r="A4993" s="31" t="s">
        <v>3450</v>
      </c>
      <c r="B4993" s="31" t="s">
        <v>1291</v>
      </c>
      <c r="C4993" s="23">
        <v>5</v>
      </c>
      <c r="D4993" s="197" t="s">
        <v>7258</v>
      </c>
    </row>
    <row r="4994" spans="1:4">
      <c r="A4994" s="31" t="s">
        <v>3451</v>
      </c>
      <c r="B4994" s="31" t="s">
        <v>3452</v>
      </c>
      <c r="C4994" s="23">
        <v>5</v>
      </c>
      <c r="D4994" s="197" t="s">
        <v>7259</v>
      </c>
    </row>
    <row r="4995" spans="1:4">
      <c r="A4995" s="31" t="s">
        <v>4697</v>
      </c>
      <c r="B4995" s="31" t="s">
        <v>3453</v>
      </c>
      <c r="C4995" s="23">
        <v>5</v>
      </c>
      <c r="D4995" s="197" t="s">
        <v>3454</v>
      </c>
    </row>
    <row r="4996" spans="1:4">
      <c r="A4996" s="31" t="s">
        <v>3455</v>
      </c>
      <c r="B4996" s="31" t="s">
        <v>3140</v>
      </c>
      <c r="C4996" s="23">
        <v>5</v>
      </c>
      <c r="D4996" s="197" t="s">
        <v>3456</v>
      </c>
    </row>
    <row r="4997" spans="1:4">
      <c r="A4997" s="31" t="s">
        <v>3455</v>
      </c>
      <c r="B4997" s="31" t="s">
        <v>3138</v>
      </c>
      <c r="C4997" s="23">
        <v>5</v>
      </c>
      <c r="D4997" s="197" t="s">
        <v>7260</v>
      </c>
    </row>
    <row r="4998" spans="1:4">
      <c r="A4998" s="31" t="s">
        <v>3455</v>
      </c>
      <c r="B4998" s="31" t="s">
        <v>3457</v>
      </c>
      <c r="C4998" s="23">
        <v>5</v>
      </c>
      <c r="D4998" s="197" t="s">
        <v>7261</v>
      </c>
    </row>
    <row r="4999" spans="1:4">
      <c r="A4999" s="31" t="s">
        <v>3458</v>
      </c>
      <c r="B4999" s="31" t="s">
        <v>3459</v>
      </c>
      <c r="C4999" s="23">
        <v>5</v>
      </c>
      <c r="D4999" s="197" t="s">
        <v>7497</v>
      </c>
    </row>
    <row r="5000" spans="1:4">
      <c r="A5000" s="31" t="s">
        <v>3458</v>
      </c>
      <c r="B5000" s="31" t="s">
        <v>3460</v>
      </c>
      <c r="C5000" s="23">
        <v>5</v>
      </c>
      <c r="D5000" s="197" t="s">
        <v>7262</v>
      </c>
    </row>
    <row r="5001" spans="1:4">
      <c r="A5001" s="31" t="s">
        <v>3461</v>
      </c>
      <c r="B5001" s="31" t="s">
        <v>3462</v>
      </c>
      <c r="C5001" s="23">
        <v>5</v>
      </c>
      <c r="D5001" s="197" t="s">
        <v>7263</v>
      </c>
    </row>
    <row r="5002" spans="1:4">
      <c r="A5002" s="31" t="s">
        <v>3463</v>
      </c>
      <c r="B5002" s="31" t="s">
        <v>3464</v>
      </c>
      <c r="C5002" s="23">
        <v>5</v>
      </c>
      <c r="D5002" s="197" t="s">
        <v>7264</v>
      </c>
    </row>
    <row r="5003" spans="1:4">
      <c r="A5003" s="31" t="s">
        <v>3465</v>
      </c>
      <c r="B5003" s="31" t="s">
        <v>3466</v>
      </c>
      <c r="C5003" s="23">
        <v>5</v>
      </c>
      <c r="D5003" s="197" t="s">
        <v>7265</v>
      </c>
    </row>
    <row r="5004" spans="1:4">
      <c r="A5004" s="31" t="s">
        <v>3467</v>
      </c>
      <c r="B5004" s="31" t="s">
        <v>3146</v>
      </c>
      <c r="C5004" s="23">
        <v>5</v>
      </c>
      <c r="D5004" s="197" t="s">
        <v>3468</v>
      </c>
    </row>
    <row r="5005" spans="1:4">
      <c r="A5005" s="31" t="s">
        <v>3467</v>
      </c>
      <c r="B5005" s="31" t="s">
        <v>3145</v>
      </c>
      <c r="C5005" s="23">
        <v>5</v>
      </c>
      <c r="D5005" s="197" t="s">
        <v>7266</v>
      </c>
    </row>
    <row r="5006" spans="1:4">
      <c r="A5006" s="31" t="s">
        <v>3469</v>
      </c>
      <c r="B5006" s="31" t="s">
        <v>3149</v>
      </c>
      <c r="C5006" s="23">
        <v>5</v>
      </c>
      <c r="D5006" s="197" t="s">
        <v>7267</v>
      </c>
    </row>
    <row r="5007" spans="1:4">
      <c r="A5007" s="31" t="s">
        <v>3470</v>
      </c>
      <c r="B5007" s="31" t="s">
        <v>3309</v>
      </c>
      <c r="C5007" s="23">
        <v>5</v>
      </c>
      <c r="D5007" s="197" t="s">
        <v>7496</v>
      </c>
    </row>
    <row r="5008" spans="1:4">
      <c r="A5008" s="31" t="s">
        <v>3471</v>
      </c>
      <c r="B5008" s="31" t="s">
        <v>3472</v>
      </c>
      <c r="C5008" s="23">
        <v>5</v>
      </c>
      <c r="D5008" s="197" t="s">
        <v>7268</v>
      </c>
    </row>
    <row r="5009" spans="1:4">
      <c r="A5009" s="31" t="s">
        <v>3473</v>
      </c>
      <c r="B5009" s="31" t="s">
        <v>7400</v>
      </c>
      <c r="C5009" s="23">
        <v>5</v>
      </c>
      <c r="D5009" s="196" t="s">
        <v>7269</v>
      </c>
    </row>
    <row r="5010" spans="1:4">
      <c r="A5010" s="31" t="s">
        <v>3474</v>
      </c>
      <c r="B5010" s="31" t="s">
        <v>3475</v>
      </c>
      <c r="C5010" s="23">
        <v>5</v>
      </c>
      <c r="D5010" s="196" t="s">
        <v>7270</v>
      </c>
    </row>
    <row r="5011" spans="1:4">
      <c r="A5011" s="31" t="s">
        <v>3476</v>
      </c>
      <c r="B5011" s="31" t="s">
        <v>3309</v>
      </c>
      <c r="C5011" s="23">
        <v>5</v>
      </c>
      <c r="D5011" s="196" t="s">
        <v>7271</v>
      </c>
    </row>
    <row r="5012" spans="1:4">
      <c r="A5012" s="31" t="s">
        <v>3150</v>
      </c>
      <c r="B5012" s="31" t="s">
        <v>3151</v>
      </c>
      <c r="C5012" s="23">
        <v>5</v>
      </c>
      <c r="D5012" s="196" t="s">
        <v>7272</v>
      </c>
    </row>
    <row r="5013" spans="1:4">
      <c r="A5013" s="31" t="s">
        <v>3477</v>
      </c>
      <c r="B5013" s="31" t="s">
        <v>3309</v>
      </c>
      <c r="C5013" s="23">
        <v>5</v>
      </c>
      <c r="D5013" s="196" t="s">
        <v>7273</v>
      </c>
    </row>
    <row r="5014" spans="1:4">
      <c r="A5014" s="31" t="s">
        <v>3478</v>
      </c>
      <c r="B5014" s="31" t="s">
        <v>3479</v>
      </c>
      <c r="C5014" s="23">
        <v>5</v>
      </c>
      <c r="D5014" s="196" t="s">
        <v>7274</v>
      </c>
    </row>
    <row r="5015" spans="1:4">
      <c r="A5015" s="31" t="s">
        <v>3480</v>
      </c>
      <c r="B5015" s="31" t="s">
        <v>3481</v>
      </c>
      <c r="C5015" s="23">
        <v>5</v>
      </c>
      <c r="D5015" s="196" t="s">
        <v>3482</v>
      </c>
    </row>
    <row r="5016" spans="1:4">
      <c r="A5016" s="31" t="s">
        <v>3483</v>
      </c>
      <c r="B5016" s="31" t="s">
        <v>3484</v>
      </c>
      <c r="C5016" s="23">
        <v>5</v>
      </c>
      <c r="D5016" s="196" t="s">
        <v>7275</v>
      </c>
    </row>
    <row r="5017" spans="1:4">
      <c r="A5017" s="31" t="s">
        <v>3485</v>
      </c>
      <c r="B5017" s="31" t="s">
        <v>3486</v>
      </c>
      <c r="C5017" s="23">
        <v>5</v>
      </c>
      <c r="D5017" s="196" t="s">
        <v>3487</v>
      </c>
    </row>
    <row r="5018" spans="1:4">
      <c r="A5018" s="31" t="s">
        <v>3488</v>
      </c>
      <c r="B5018" s="31" t="s">
        <v>3489</v>
      </c>
      <c r="C5018" s="23">
        <v>5</v>
      </c>
      <c r="D5018" s="196" t="s">
        <v>7276</v>
      </c>
    </row>
    <row r="5019" spans="1:4">
      <c r="A5019" s="31" t="s">
        <v>3488</v>
      </c>
      <c r="B5019" s="31" t="s">
        <v>3490</v>
      </c>
      <c r="C5019" s="23">
        <v>5</v>
      </c>
      <c r="D5019" s="196" t="s">
        <v>7277</v>
      </c>
    </row>
    <row r="5020" spans="1:4">
      <c r="A5020" s="31" t="s">
        <v>3488</v>
      </c>
      <c r="B5020" s="31" t="s">
        <v>3491</v>
      </c>
      <c r="C5020" s="23">
        <v>5</v>
      </c>
      <c r="D5020" s="196" t="s">
        <v>7278</v>
      </c>
    </row>
    <row r="5021" spans="1:4">
      <c r="A5021" s="31" t="s">
        <v>3488</v>
      </c>
      <c r="B5021" s="31" t="s">
        <v>3492</v>
      </c>
      <c r="C5021" s="23">
        <v>5</v>
      </c>
      <c r="D5021" s="196" t="s">
        <v>7279</v>
      </c>
    </row>
    <row r="5022" spans="1:4">
      <c r="A5022" s="31" t="s">
        <v>3493</v>
      </c>
      <c r="B5022" s="31" t="s">
        <v>3494</v>
      </c>
      <c r="C5022" s="23">
        <v>5</v>
      </c>
      <c r="D5022" s="196" t="s">
        <v>7280</v>
      </c>
    </row>
    <row r="5023" spans="1:4">
      <c r="A5023" s="31" t="s">
        <v>3493</v>
      </c>
      <c r="B5023" s="31" t="s">
        <v>3495</v>
      </c>
      <c r="C5023" s="23">
        <v>5</v>
      </c>
      <c r="D5023" s="196" t="s">
        <v>7281</v>
      </c>
    </row>
    <row r="5024" spans="1:4">
      <c r="A5024" s="31" t="s">
        <v>3493</v>
      </c>
      <c r="B5024" s="31" t="s">
        <v>3496</v>
      </c>
      <c r="C5024" s="23">
        <v>5</v>
      </c>
      <c r="D5024" s="196" t="s">
        <v>7282</v>
      </c>
    </row>
    <row r="5025" spans="1:4">
      <c r="A5025" s="31" t="s">
        <v>3493</v>
      </c>
      <c r="B5025" s="31" t="s">
        <v>3155</v>
      </c>
      <c r="C5025" s="23">
        <v>5</v>
      </c>
      <c r="D5025" s="196" t="s">
        <v>7283</v>
      </c>
    </row>
    <row r="5026" spans="1:4">
      <c r="A5026" s="31" t="s">
        <v>3493</v>
      </c>
      <c r="B5026" s="31" t="s">
        <v>3497</v>
      </c>
      <c r="C5026" s="23">
        <v>5</v>
      </c>
      <c r="D5026" s="196" t="s">
        <v>7284</v>
      </c>
    </row>
    <row r="5027" spans="1:4">
      <c r="A5027" s="31" t="s">
        <v>3493</v>
      </c>
      <c r="B5027" s="31" t="s">
        <v>3498</v>
      </c>
      <c r="C5027" s="23">
        <v>5</v>
      </c>
      <c r="D5027" s="196" t="s">
        <v>7285</v>
      </c>
    </row>
    <row r="5028" spans="1:4">
      <c r="A5028" s="31" t="s">
        <v>3152</v>
      </c>
      <c r="B5028" s="31" t="s">
        <v>3499</v>
      </c>
      <c r="C5028" s="23">
        <v>5</v>
      </c>
      <c r="D5028" s="196" t="s">
        <v>7286</v>
      </c>
    </row>
    <row r="5029" spans="1:4">
      <c r="A5029" s="31" t="s">
        <v>3152</v>
      </c>
      <c r="B5029" s="31" t="s">
        <v>3500</v>
      </c>
      <c r="C5029" s="23">
        <v>5</v>
      </c>
      <c r="D5029" s="196" t="s">
        <v>7287</v>
      </c>
    </row>
    <row r="5030" spans="1:4">
      <c r="A5030" s="31" t="s">
        <v>3152</v>
      </c>
      <c r="B5030" s="31" t="s">
        <v>3161</v>
      </c>
      <c r="C5030" s="23">
        <v>5</v>
      </c>
      <c r="D5030" s="196" t="s">
        <v>7288</v>
      </c>
    </row>
    <row r="5031" spans="1:4">
      <c r="A5031" s="31" t="s">
        <v>3152</v>
      </c>
      <c r="B5031" s="31" t="s">
        <v>3156</v>
      </c>
      <c r="C5031" s="23">
        <v>5</v>
      </c>
      <c r="D5031" s="196" t="s">
        <v>7289</v>
      </c>
    </row>
    <row r="5032" spans="1:4">
      <c r="A5032" s="31" t="s">
        <v>3152</v>
      </c>
      <c r="B5032" s="31" t="s">
        <v>3501</v>
      </c>
      <c r="C5032" s="23">
        <v>5</v>
      </c>
      <c r="D5032" s="196" t="s">
        <v>7290</v>
      </c>
    </row>
    <row r="5033" spans="1:4">
      <c r="A5033" s="31" t="s">
        <v>3152</v>
      </c>
      <c r="B5033" s="31" t="s">
        <v>3502</v>
      </c>
      <c r="C5033" s="23">
        <v>5</v>
      </c>
      <c r="D5033" s="196" t="s">
        <v>7291</v>
      </c>
    </row>
    <row r="5034" spans="1:4">
      <c r="A5034" s="31" t="s">
        <v>3152</v>
      </c>
      <c r="B5034" s="31" t="s">
        <v>3503</v>
      </c>
      <c r="C5034" s="23">
        <v>5</v>
      </c>
      <c r="D5034" s="196" t="s">
        <v>7292</v>
      </c>
    </row>
    <row r="5035" spans="1:4">
      <c r="A5035" s="31" t="s">
        <v>3152</v>
      </c>
      <c r="B5035" s="31" t="s">
        <v>3504</v>
      </c>
      <c r="C5035" s="23">
        <v>5</v>
      </c>
      <c r="D5035" s="196" t="s">
        <v>7293</v>
      </c>
    </row>
    <row r="5036" spans="1:4">
      <c r="A5036" s="31" t="s">
        <v>3152</v>
      </c>
      <c r="B5036" s="31" t="s">
        <v>3162</v>
      </c>
      <c r="C5036" s="23">
        <v>5</v>
      </c>
      <c r="D5036" s="196" t="s">
        <v>7294</v>
      </c>
    </row>
    <row r="5037" spans="1:4">
      <c r="A5037" s="31" t="s">
        <v>3152</v>
      </c>
      <c r="B5037" s="31" t="s">
        <v>3505</v>
      </c>
      <c r="C5037" s="23">
        <v>5</v>
      </c>
      <c r="D5037" s="196" t="s">
        <v>7295</v>
      </c>
    </row>
    <row r="5038" spans="1:4">
      <c r="A5038" s="31" t="s">
        <v>3152</v>
      </c>
      <c r="B5038" s="31" t="s">
        <v>3506</v>
      </c>
      <c r="C5038" s="23">
        <v>5</v>
      </c>
      <c r="D5038" s="196" t="s">
        <v>7296</v>
      </c>
    </row>
    <row r="5039" spans="1:4">
      <c r="A5039" s="31" t="s">
        <v>3152</v>
      </c>
      <c r="B5039" s="31" t="s">
        <v>3507</v>
      </c>
      <c r="C5039" s="23">
        <v>5</v>
      </c>
      <c r="D5039" s="196" t="s">
        <v>7297</v>
      </c>
    </row>
    <row r="5040" spans="1:4">
      <c r="A5040" s="31" t="s">
        <v>3152</v>
      </c>
      <c r="B5040" s="31" t="s">
        <v>3508</v>
      </c>
      <c r="C5040" s="23">
        <v>5</v>
      </c>
      <c r="D5040" s="196" t="s">
        <v>7298</v>
      </c>
    </row>
    <row r="5041" spans="1:4">
      <c r="A5041" s="31" t="s">
        <v>3152</v>
      </c>
      <c r="B5041" s="31" t="s">
        <v>3165</v>
      </c>
      <c r="C5041" s="23">
        <v>5</v>
      </c>
      <c r="D5041" s="196" t="s">
        <v>7299</v>
      </c>
    </row>
    <row r="5042" spans="1:4">
      <c r="A5042" s="31" t="s">
        <v>3152</v>
      </c>
      <c r="B5042" s="31" t="s">
        <v>3160</v>
      </c>
      <c r="C5042" s="23">
        <v>5</v>
      </c>
      <c r="D5042" s="196" t="s">
        <v>3509</v>
      </c>
    </row>
    <row r="5043" spans="1:4">
      <c r="A5043" s="31" t="s">
        <v>3152</v>
      </c>
      <c r="B5043" s="31" t="s">
        <v>3510</v>
      </c>
      <c r="C5043" s="23">
        <v>5</v>
      </c>
      <c r="D5043" s="196" t="s">
        <v>7300</v>
      </c>
    </row>
    <row r="5044" spans="1:4">
      <c r="A5044" s="31" t="s">
        <v>3152</v>
      </c>
      <c r="B5044" s="31" t="s">
        <v>3511</v>
      </c>
      <c r="C5044" s="23">
        <v>5</v>
      </c>
      <c r="D5044" s="196" t="s">
        <v>7301</v>
      </c>
    </row>
    <row r="5045" spans="1:4">
      <c r="A5045" s="31" t="s">
        <v>3152</v>
      </c>
      <c r="B5045" s="31" t="s">
        <v>3512</v>
      </c>
      <c r="C5045" s="23">
        <v>5</v>
      </c>
      <c r="D5045" s="196" t="s">
        <v>7302</v>
      </c>
    </row>
    <row r="5046" spans="1:4">
      <c r="A5046" s="31" t="s">
        <v>3152</v>
      </c>
      <c r="B5046" s="31" t="s">
        <v>7401</v>
      </c>
      <c r="C5046" s="23">
        <v>5</v>
      </c>
      <c r="D5046" s="196" t="s">
        <v>7303</v>
      </c>
    </row>
    <row r="5047" spans="1:4">
      <c r="A5047" s="31" t="s">
        <v>3513</v>
      </c>
      <c r="B5047" s="31" t="s">
        <v>3167</v>
      </c>
      <c r="C5047" s="23">
        <v>5</v>
      </c>
      <c r="D5047" s="196" t="s">
        <v>3514</v>
      </c>
    </row>
    <row r="5048" spans="1:4">
      <c r="A5048" s="31" t="s">
        <v>3513</v>
      </c>
      <c r="B5048" s="31" t="s">
        <v>3168</v>
      </c>
      <c r="C5048" s="23">
        <v>5</v>
      </c>
      <c r="D5048" s="196" t="s">
        <v>7304</v>
      </c>
    </row>
    <row r="5049" spans="1:4">
      <c r="A5049" s="31" t="s">
        <v>3513</v>
      </c>
      <c r="B5049" s="31" t="s">
        <v>3515</v>
      </c>
      <c r="C5049" s="23">
        <v>5</v>
      </c>
      <c r="D5049" s="196" t="s">
        <v>7305</v>
      </c>
    </row>
    <row r="5050" spans="1:4">
      <c r="A5050" s="31" t="s">
        <v>3513</v>
      </c>
      <c r="B5050" s="31" t="s">
        <v>3516</v>
      </c>
      <c r="C5050" s="23">
        <v>5</v>
      </c>
      <c r="D5050" s="196" t="s">
        <v>7306</v>
      </c>
    </row>
    <row r="5051" spans="1:4">
      <c r="A5051" s="31" t="s">
        <v>3513</v>
      </c>
      <c r="B5051" s="31" t="s">
        <v>3170</v>
      </c>
      <c r="C5051" s="23">
        <v>5</v>
      </c>
      <c r="D5051" s="196" t="s">
        <v>7307</v>
      </c>
    </row>
    <row r="5052" spans="1:4">
      <c r="A5052" s="31" t="s">
        <v>3513</v>
      </c>
      <c r="B5052" s="31" t="s">
        <v>3517</v>
      </c>
      <c r="C5052" s="23">
        <v>5</v>
      </c>
      <c r="D5052" s="196" t="s">
        <v>7308</v>
      </c>
    </row>
    <row r="5053" spans="1:4">
      <c r="A5053" s="31" t="s">
        <v>3513</v>
      </c>
      <c r="B5053" s="31" t="s">
        <v>3518</v>
      </c>
      <c r="C5053" s="23">
        <v>5</v>
      </c>
      <c r="D5053" s="196" t="s">
        <v>7309</v>
      </c>
    </row>
    <row r="5054" spans="1:4">
      <c r="A5054" s="31" t="s">
        <v>3519</v>
      </c>
      <c r="B5054" s="31" t="s">
        <v>3520</v>
      </c>
      <c r="C5054" s="23">
        <v>5</v>
      </c>
      <c r="D5054" s="196" t="s">
        <v>7310</v>
      </c>
    </row>
    <row r="5055" spans="1:4">
      <c r="A5055" s="31" t="s">
        <v>3521</v>
      </c>
      <c r="B5055" s="31" t="s">
        <v>3173</v>
      </c>
      <c r="C5055" s="23">
        <v>5</v>
      </c>
      <c r="D5055" s="196" t="s">
        <v>7311</v>
      </c>
    </row>
    <row r="5056" spans="1:4">
      <c r="A5056" s="31" t="s">
        <v>3522</v>
      </c>
      <c r="B5056" s="31" t="s">
        <v>3523</v>
      </c>
      <c r="C5056" s="23">
        <v>5</v>
      </c>
      <c r="D5056" s="196" t="s">
        <v>7312</v>
      </c>
    </row>
    <row r="5057" spans="1:4">
      <c r="A5057" s="31" t="s">
        <v>3524</v>
      </c>
      <c r="B5057" s="31" t="s">
        <v>3525</v>
      </c>
      <c r="C5057" s="23">
        <v>5</v>
      </c>
      <c r="D5057" s="196" t="s">
        <v>7313</v>
      </c>
    </row>
    <row r="5058" spans="1:4">
      <c r="A5058" s="31" t="s">
        <v>3526</v>
      </c>
      <c r="B5058" s="31" t="s">
        <v>3527</v>
      </c>
      <c r="C5058" s="23">
        <v>5</v>
      </c>
      <c r="D5058" s="196" t="s">
        <v>7314</v>
      </c>
    </row>
    <row r="5059" spans="1:4">
      <c r="A5059" s="31" t="s">
        <v>3528</v>
      </c>
      <c r="B5059" s="31" t="s">
        <v>3529</v>
      </c>
      <c r="C5059" s="23">
        <v>5</v>
      </c>
      <c r="D5059" s="196" t="s">
        <v>7315</v>
      </c>
    </row>
    <row r="5060" spans="1:4">
      <c r="A5060" s="31" t="s">
        <v>3528</v>
      </c>
      <c r="B5060" s="31" t="s">
        <v>3530</v>
      </c>
      <c r="C5060" s="23">
        <v>5</v>
      </c>
      <c r="D5060" s="196" t="s">
        <v>3531</v>
      </c>
    </row>
    <row r="5061" spans="1:4">
      <c r="A5061" s="31" t="s">
        <v>3528</v>
      </c>
      <c r="B5061" s="31" t="s">
        <v>3175</v>
      </c>
      <c r="C5061" s="23">
        <v>5</v>
      </c>
      <c r="D5061" s="196" t="s">
        <v>7316</v>
      </c>
    </row>
    <row r="5062" spans="1:4">
      <c r="A5062" s="31" t="s">
        <v>3532</v>
      </c>
      <c r="B5062" s="31" t="s">
        <v>1276</v>
      </c>
      <c r="C5062" s="23">
        <v>5</v>
      </c>
      <c r="D5062" s="196" t="s">
        <v>7317</v>
      </c>
    </row>
    <row r="5063" spans="1:4">
      <c r="A5063" s="31" t="s">
        <v>3533</v>
      </c>
      <c r="B5063" s="31" t="s">
        <v>3534</v>
      </c>
      <c r="C5063" s="23">
        <v>5</v>
      </c>
      <c r="D5063" s="196" t="s">
        <v>7318</v>
      </c>
    </row>
    <row r="5064" spans="1:4">
      <c r="A5064" s="31" t="s">
        <v>3535</v>
      </c>
      <c r="B5064" s="31" t="s">
        <v>1273</v>
      </c>
      <c r="C5064" s="23">
        <v>5</v>
      </c>
      <c r="D5064" s="196" t="s">
        <v>7319</v>
      </c>
    </row>
    <row r="5065" spans="1:4">
      <c r="A5065" s="31" t="s">
        <v>3536</v>
      </c>
      <c r="B5065" s="31" t="s">
        <v>3178</v>
      </c>
      <c r="C5065" s="23">
        <v>5</v>
      </c>
      <c r="D5065" s="196" t="s">
        <v>7320</v>
      </c>
    </row>
    <row r="5066" spans="1:4">
      <c r="A5066" s="31" t="s">
        <v>3537</v>
      </c>
      <c r="B5066" s="31" t="s">
        <v>3538</v>
      </c>
      <c r="C5066" s="23">
        <v>5</v>
      </c>
      <c r="D5066" s="196" t="s">
        <v>7321</v>
      </c>
    </row>
    <row r="5067" spans="1:4">
      <c r="A5067" s="31" t="s">
        <v>3539</v>
      </c>
      <c r="B5067" s="31" t="s">
        <v>3540</v>
      </c>
      <c r="C5067" s="23">
        <v>5</v>
      </c>
      <c r="D5067" s="196" t="s">
        <v>7322</v>
      </c>
    </row>
    <row r="5068" spans="1:4">
      <c r="A5068" s="31" t="s">
        <v>3541</v>
      </c>
      <c r="B5068" s="31" t="s">
        <v>3542</v>
      </c>
      <c r="C5068" s="23">
        <v>5</v>
      </c>
      <c r="D5068" s="196" t="s">
        <v>7323</v>
      </c>
    </row>
    <row r="5069" spans="1:4">
      <c r="A5069" s="31" t="s">
        <v>3543</v>
      </c>
      <c r="B5069" s="31" t="s">
        <v>3544</v>
      </c>
      <c r="C5069" s="23">
        <v>5</v>
      </c>
      <c r="D5069" s="196" t="s">
        <v>3545</v>
      </c>
    </row>
    <row r="5070" spans="1:4">
      <c r="A5070" s="31" t="s">
        <v>3546</v>
      </c>
      <c r="B5070" s="31" t="s">
        <v>3547</v>
      </c>
      <c r="C5070" s="23">
        <v>5</v>
      </c>
      <c r="D5070" s="196" t="s">
        <v>7324</v>
      </c>
    </row>
    <row r="5071" spans="1:4">
      <c r="A5071" s="31" t="s">
        <v>3548</v>
      </c>
      <c r="B5071" s="31" t="s">
        <v>1274</v>
      </c>
      <c r="C5071" s="23">
        <v>5</v>
      </c>
      <c r="D5071" s="196" t="s">
        <v>7325</v>
      </c>
    </row>
    <row r="5072" spans="1:4">
      <c r="A5072" s="31" t="s">
        <v>3549</v>
      </c>
      <c r="B5072" s="31" t="s">
        <v>3550</v>
      </c>
      <c r="C5072" s="23">
        <v>5</v>
      </c>
      <c r="D5072" s="196" t="s">
        <v>7326</v>
      </c>
    </row>
    <row r="5073" spans="1:4">
      <c r="A5073" s="31" t="s">
        <v>3185</v>
      </c>
      <c r="B5073" s="31" t="s">
        <v>3186</v>
      </c>
      <c r="C5073" s="23">
        <v>5</v>
      </c>
      <c r="D5073" s="196" t="s">
        <v>3551</v>
      </c>
    </row>
    <row r="5074" spans="1:4">
      <c r="A5074" s="31" t="s">
        <v>3552</v>
      </c>
      <c r="B5074" s="31" t="s">
        <v>3309</v>
      </c>
      <c r="C5074" s="23">
        <v>5</v>
      </c>
      <c r="D5074" s="196" t="s">
        <v>7327</v>
      </c>
    </row>
    <row r="5075" spans="1:4">
      <c r="A5075" s="31" t="s">
        <v>3553</v>
      </c>
      <c r="B5075" s="31" t="s">
        <v>3554</v>
      </c>
      <c r="C5075" s="23">
        <v>5</v>
      </c>
      <c r="D5075" s="196" t="s">
        <v>7328</v>
      </c>
    </row>
    <row r="5076" spans="1:4">
      <c r="A5076" s="31" t="s">
        <v>3555</v>
      </c>
      <c r="B5076" s="31" t="s">
        <v>3556</v>
      </c>
      <c r="C5076" s="23">
        <v>6.5</v>
      </c>
      <c r="D5076" s="196" t="s">
        <v>7329</v>
      </c>
    </row>
    <row r="5077" spans="1:4">
      <c r="A5077" s="31" t="s">
        <v>3557</v>
      </c>
      <c r="B5077" s="31" t="s">
        <v>3558</v>
      </c>
      <c r="C5077" s="23">
        <v>5</v>
      </c>
      <c r="D5077" s="196" t="s">
        <v>7330</v>
      </c>
    </row>
    <row r="5078" spans="1:4">
      <c r="A5078" s="31" t="s">
        <v>3557</v>
      </c>
      <c r="B5078" s="31" t="s">
        <v>3559</v>
      </c>
      <c r="C5078" s="23">
        <v>5</v>
      </c>
      <c r="D5078" s="196" t="s">
        <v>7331</v>
      </c>
    </row>
    <row r="5079" spans="1:4">
      <c r="A5079" s="31" t="s">
        <v>3557</v>
      </c>
      <c r="B5079" s="31" t="s">
        <v>3560</v>
      </c>
      <c r="C5079" s="23">
        <v>5</v>
      </c>
      <c r="D5079" s="196" t="s">
        <v>7332</v>
      </c>
    </row>
    <row r="5080" spans="1:4">
      <c r="A5080" s="31" t="s">
        <v>3561</v>
      </c>
      <c r="B5080" s="31" t="s">
        <v>3562</v>
      </c>
      <c r="C5080" s="23">
        <v>5</v>
      </c>
      <c r="D5080" s="196" t="s">
        <v>7333</v>
      </c>
    </row>
    <row r="5081" spans="1:4">
      <c r="A5081" s="31" t="s">
        <v>3563</v>
      </c>
      <c r="B5081" s="31" t="s">
        <v>3564</v>
      </c>
      <c r="C5081" s="23">
        <v>5</v>
      </c>
      <c r="D5081" s="196" t="s">
        <v>7334</v>
      </c>
    </row>
    <row r="5082" spans="1:4">
      <c r="A5082" s="31" t="s">
        <v>3565</v>
      </c>
      <c r="B5082" s="31" t="s">
        <v>3566</v>
      </c>
      <c r="C5082" s="23">
        <v>5</v>
      </c>
      <c r="D5082" s="196" t="s">
        <v>3567</v>
      </c>
    </row>
    <row r="5083" spans="1:4">
      <c r="A5083" s="31" t="s">
        <v>3568</v>
      </c>
      <c r="B5083" s="31" t="s">
        <v>3569</v>
      </c>
      <c r="C5083" s="23">
        <v>5</v>
      </c>
      <c r="D5083" s="196" t="s">
        <v>7335</v>
      </c>
    </row>
    <row r="5084" spans="1:4">
      <c r="A5084" s="31" t="s">
        <v>3568</v>
      </c>
      <c r="B5084" s="31" t="s">
        <v>3570</v>
      </c>
      <c r="C5084" s="23">
        <v>5</v>
      </c>
      <c r="D5084" s="196" t="s">
        <v>3571</v>
      </c>
    </row>
    <row r="5085" spans="1:4">
      <c r="A5085" s="31" t="s">
        <v>3568</v>
      </c>
      <c r="B5085" s="31" t="s">
        <v>3193</v>
      </c>
      <c r="C5085" s="23">
        <v>5</v>
      </c>
      <c r="D5085" s="196" t="s">
        <v>7336</v>
      </c>
    </row>
    <row r="5086" spans="1:4">
      <c r="A5086" s="31" t="s">
        <v>3572</v>
      </c>
      <c r="B5086" s="31" t="s">
        <v>3196</v>
      </c>
      <c r="C5086" s="23">
        <v>5</v>
      </c>
      <c r="D5086" s="196" t="s">
        <v>7337</v>
      </c>
    </row>
    <row r="5087" spans="1:4">
      <c r="A5087" s="31" t="s">
        <v>3572</v>
      </c>
      <c r="B5087" s="31" t="s">
        <v>3197</v>
      </c>
      <c r="C5087" s="23">
        <v>5</v>
      </c>
      <c r="D5087" s="196" t="s">
        <v>7338</v>
      </c>
    </row>
    <row r="5088" spans="1:4">
      <c r="A5088" s="31" t="s">
        <v>3573</v>
      </c>
      <c r="B5088" s="31" t="s">
        <v>3309</v>
      </c>
      <c r="C5088" s="23">
        <v>5</v>
      </c>
      <c r="D5088" s="196" t="s">
        <v>7339</v>
      </c>
    </row>
    <row r="5089" spans="1:4">
      <c r="A5089" s="31" t="s">
        <v>3574</v>
      </c>
      <c r="B5089" s="31" t="s">
        <v>3309</v>
      </c>
      <c r="C5089" s="23">
        <v>5</v>
      </c>
      <c r="D5089" s="196" t="s">
        <v>7340</v>
      </c>
    </row>
    <row r="5090" spans="1:4">
      <c r="A5090" s="315" t="s">
        <v>4910</v>
      </c>
      <c r="B5090" s="315"/>
      <c r="C5090" s="315"/>
      <c r="D5090" s="315"/>
    </row>
    <row r="5091" spans="1:4">
      <c r="A5091" s="31" t="s">
        <v>3306</v>
      </c>
      <c r="B5091" s="31" t="s">
        <v>3575</v>
      </c>
      <c r="C5091" s="23">
        <v>6.5</v>
      </c>
      <c r="D5091" s="196" t="s">
        <v>7498</v>
      </c>
    </row>
    <row r="5092" spans="1:4">
      <c r="A5092" s="31" t="s">
        <v>3310</v>
      </c>
      <c r="B5092" s="31" t="s">
        <v>3204</v>
      </c>
      <c r="C5092" s="23">
        <v>6.5</v>
      </c>
      <c r="D5092" s="196" t="s">
        <v>7341</v>
      </c>
    </row>
    <row r="5093" spans="1:4">
      <c r="A5093" s="31" t="s">
        <v>3310</v>
      </c>
      <c r="B5093" s="31" t="s">
        <v>3311</v>
      </c>
      <c r="C5093" s="23">
        <v>11.99</v>
      </c>
      <c r="D5093" s="196" t="s">
        <v>7342</v>
      </c>
    </row>
    <row r="5094" spans="1:4">
      <c r="A5094" s="31" t="s">
        <v>3310</v>
      </c>
      <c r="B5094" s="31" t="s">
        <v>3209</v>
      </c>
      <c r="C5094" s="23">
        <v>11.99</v>
      </c>
      <c r="D5094" s="196" t="s">
        <v>7343</v>
      </c>
    </row>
    <row r="5095" spans="1:4">
      <c r="A5095" s="31" t="s">
        <v>3310</v>
      </c>
      <c r="B5095" s="31" t="s">
        <v>3205</v>
      </c>
      <c r="C5095" s="23">
        <v>6.5</v>
      </c>
      <c r="D5095" s="196" t="s">
        <v>7344</v>
      </c>
    </row>
    <row r="5096" spans="1:4">
      <c r="A5096" s="31" t="s">
        <v>3322</v>
      </c>
      <c r="B5096" s="31" t="s">
        <v>7499</v>
      </c>
      <c r="C5096" s="23">
        <v>6.5</v>
      </c>
      <c r="D5096" s="196" t="s">
        <v>3324</v>
      </c>
    </row>
    <row r="5097" spans="1:4">
      <c r="A5097" s="31" t="s">
        <v>6509</v>
      </c>
      <c r="B5097" s="31" t="s">
        <v>1275</v>
      </c>
      <c r="C5097" s="23">
        <v>6.5</v>
      </c>
      <c r="D5097" s="196" t="s">
        <v>7345</v>
      </c>
    </row>
    <row r="5098" spans="1:4">
      <c r="A5098" s="31" t="s">
        <v>4936</v>
      </c>
      <c r="B5098" s="31" t="s">
        <v>1287</v>
      </c>
      <c r="C5098" s="23">
        <v>6.5</v>
      </c>
      <c r="D5098" s="196" t="s">
        <v>7346</v>
      </c>
    </row>
    <row r="5099" spans="1:4">
      <c r="A5099" s="31" t="s">
        <v>3331</v>
      </c>
      <c r="B5099" s="31" t="s">
        <v>3340</v>
      </c>
      <c r="C5099" s="23">
        <v>6.5</v>
      </c>
      <c r="D5099" s="196" t="s">
        <v>3576</v>
      </c>
    </row>
    <row r="5100" spans="1:4">
      <c r="A5100" s="31" t="s">
        <v>3331</v>
      </c>
      <c r="B5100" s="31" t="s">
        <v>3332</v>
      </c>
      <c r="C5100" s="23">
        <v>11.99</v>
      </c>
      <c r="D5100" s="196" t="s">
        <v>7347</v>
      </c>
    </row>
    <row r="5101" spans="1:4">
      <c r="A5101" s="31" t="s">
        <v>3331</v>
      </c>
      <c r="B5101" s="31" t="s">
        <v>3577</v>
      </c>
      <c r="C5101" s="23">
        <v>11.99</v>
      </c>
      <c r="D5101" s="196" t="s">
        <v>7348</v>
      </c>
    </row>
    <row r="5102" spans="1:4">
      <c r="A5102" s="31" t="s">
        <v>3331</v>
      </c>
      <c r="B5102" s="31" t="s">
        <v>4698</v>
      </c>
      <c r="C5102" s="23">
        <v>11.99</v>
      </c>
      <c r="D5102" s="196" t="s">
        <v>7349</v>
      </c>
    </row>
    <row r="5103" spans="1:4">
      <c r="A5103" s="31" t="s">
        <v>3578</v>
      </c>
      <c r="B5103" s="31" t="s">
        <v>3579</v>
      </c>
      <c r="C5103" s="23">
        <v>11.99</v>
      </c>
      <c r="D5103" s="196" t="s">
        <v>7350</v>
      </c>
    </row>
    <row r="5104" spans="1:4">
      <c r="A5104" s="31" t="s">
        <v>3345</v>
      </c>
      <c r="B5104" s="31" t="s">
        <v>3215</v>
      </c>
      <c r="C5104" s="23">
        <v>6.5</v>
      </c>
      <c r="D5104" s="196" t="s">
        <v>7351</v>
      </c>
    </row>
    <row r="5105" spans="1:4">
      <c r="A5105" s="31" t="s">
        <v>3349</v>
      </c>
      <c r="B5105" s="31" t="s">
        <v>3220</v>
      </c>
      <c r="C5105" s="23">
        <v>6.5</v>
      </c>
      <c r="D5105" s="196" t="s">
        <v>3580</v>
      </c>
    </row>
    <row r="5106" spans="1:4">
      <c r="A5106" s="31" t="s">
        <v>3353</v>
      </c>
      <c r="B5106" s="31" t="s">
        <v>1267</v>
      </c>
      <c r="C5106" s="23">
        <v>6.5</v>
      </c>
      <c r="D5106" s="196" t="s">
        <v>3581</v>
      </c>
    </row>
    <row r="5107" spans="1:4">
      <c r="A5107" s="31" t="s">
        <v>3353</v>
      </c>
      <c r="B5107" s="31" t="s">
        <v>3223</v>
      </c>
      <c r="C5107" s="23">
        <v>6.5</v>
      </c>
      <c r="D5107" s="196" t="s">
        <v>7352</v>
      </c>
    </row>
    <row r="5108" spans="1:4">
      <c r="A5108" s="31" t="s">
        <v>3353</v>
      </c>
      <c r="B5108" s="31" t="s">
        <v>3225</v>
      </c>
      <c r="C5108" s="23">
        <v>11.99</v>
      </c>
      <c r="D5108" s="196" t="s">
        <v>7353</v>
      </c>
    </row>
    <row r="5109" spans="1:4">
      <c r="A5109" s="31" t="s">
        <v>3353</v>
      </c>
      <c r="B5109" s="31" t="s">
        <v>3309</v>
      </c>
      <c r="C5109" s="23">
        <v>11.99</v>
      </c>
      <c r="D5109" s="196" t="s">
        <v>7354</v>
      </c>
    </row>
    <row r="5110" spans="1:4">
      <c r="A5110" s="31" t="s">
        <v>3357</v>
      </c>
      <c r="B5110" s="31" t="s">
        <v>3309</v>
      </c>
      <c r="C5110" s="23">
        <v>11.99</v>
      </c>
      <c r="D5110" s="196" t="s">
        <v>7355</v>
      </c>
    </row>
    <row r="5111" spans="1:4">
      <c r="A5111" s="31" t="s">
        <v>3363</v>
      </c>
      <c r="B5111" s="31" t="s">
        <v>3364</v>
      </c>
      <c r="C5111" s="23">
        <v>5</v>
      </c>
      <c r="D5111" s="196" t="s">
        <v>7193</v>
      </c>
    </row>
    <row r="5112" spans="1:4">
      <c r="A5112" s="31" t="s">
        <v>3363</v>
      </c>
      <c r="B5112" s="31" t="s">
        <v>3229</v>
      </c>
      <c r="C5112" s="23">
        <v>11.99</v>
      </c>
      <c r="D5112" s="196" t="s">
        <v>7194</v>
      </c>
    </row>
    <row r="5113" spans="1:4">
      <c r="A5113" s="31" t="s">
        <v>3366</v>
      </c>
      <c r="B5113" s="31" t="s">
        <v>3309</v>
      </c>
      <c r="C5113" s="23">
        <v>11.99</v>
      </c>
      <c r="D5113" s="196" t="s">
        <v>7356</v>
      </c>
    </row>
    <row r="5114" spans="1:4">
      <c r="A5114" s="31" t="s">
        <v>3366</v>
      </c>
      <c r="B5114" s="31" t="s">
        <v>3369</v>
      </c>
      <c r="C5114" s="23">
        <v>11.99</v>
      </c>
      <c r="D5114" s="196" t="s">
        <v>7357</v>
      </c>
    </row>
    <row r="5115" spans="1:4">
      <c r="A5115" s="31" t="s">
        <v>3582</v>
      </c>
      <c r="B5115" s="31" t="s">
        <v>3236</v>
      </c>
      <c r="C5115" s="23">
        <v>6.5</v>
      </c>
      <c r="D5115" s="196" t="s">
        <v>7358</v>
      </c>
    </row>
    <row r="5116" spans="1:4">
      <c r="A5116" s="31" t="s">
        <v>3583</v>
      </c>
      <c r="B5116" s="31" t="s">
        <v>3238</v>
      </c>
      <c r="C5116" s="23">
        <v>11.99</v>
      </c>
      <c r="D5116" s="196" t="s">
        <v>7359</v>
      </c>
    </row>
    <row r="5117" spans="1:4">
      <c r="A5117" s="31" t="s">
        <v>3584</v>
      </c>
      <c r="B5117" s="31" t="s">
        <v>3585</v>
      </c>
      <c r="C5117" s="23">
        <v>6.5</v>
      </c>
      <c r="D5117" s="196" t="s">
        <v>3586</v>
      </c>
    </row>
    <row r="5118" spans="1:4">
      <c r="A5118" s="31" t="s">
        <v>3406</v>
      </c>
      <c r="B5118" s="31" t="s">
        <v>3587</v>
      </c>
      <c r="C5118" s="23">
        <v>11.99</v>
      </c>
      <c r="D5118" s="196" t="s">
        <v>7360</v>
      </c>
    </row>
    <row r="5119" spans="1:4">
      <c r="A5119" s="31" t="s">
        <v>3406</v>
      </c>
      <c r="B5119" s="31" t="s">
        <v>3309</v>
      </c>
      <c r="C5119" s="23">
        <v>6.5</v>
      </c>
      <c r="D5119" s="196" t="s">
        <v>7361</v>
      </c>
    </row>
    <row r="5120" spans="1:4">
      <c r="A5120" s="31" t="s">
        <v>3406</v>
      </c>
      <c r="B5120" s="31" t="s">
        <v>3251</v>
      </c>
      <c r="C5120" s="23">
        <v>6.5</v>
      </c>
      <c r="D5120" s="196" t="s">
        <v>7362</v>
      </c>
    </row>
    <row r="5121" spans="1:4">
      <c r="A5121" s="31" t="s">
        <v>3406</v>
      </c>
      <c r="B5121" s="31" t="s">
        <v>3245</v>
      </c>
      <c r="C5121" s="23">
        <v>6.5</v>
      </c>
      <c r="D5121" s="196" t="s">
        <v>7363</v>
      </c>
    </row>
    <row r="5122" spans="1:4">
      <c r="A5122" s="31" t="s">
        <v>3411</v>
      </c>
      <c r="B5122" s="31" t="s">
        <v>3588</v>
      </c>
      <c r="C5122" s="23">
        <v>11.99</v>
      </c>
      <c r="D5122" s="196" t="s">
        <v>7364</v>
      </c>
    </row>
    <row r="5123" spans="1:4">
      <c r="A5123" s="31" t="s">
        <v>3589</v>
      </c>
      <c r="B5123" s="31" t="s">
        <v>4699</v>
      </c>
      <c r="C5123" s="23">
        <v>11.99</v>
      </c>
      <c r="D5123" s="196" t="s">
        <v>7365</v>
      </c>
    </row>
    <row r="5124" spans="1:4">
      <c r="A5124" s="31" t="s">
        <v>3590</v>
      </c>
      <c r="B5124" s="31" t="s">
        <v>3591</v>
      </c>
      <c r="C5124" s="23">
        <v>11.99</v>
      </c>
      <c r="D5124" s="196" t="s">
        <v>7366</v>
      </c>
    </row>
    <row r="5125" spans="1:4">
      <c r="A5125" s="31" t="s">
        <v>3432</v>
      </c>
      <c r="B5125" s="31" t="s">
        <v>3121</v>
      </c>
      <c r="C5125" s="23">
        <v>6.5</v>
      </c>
      <c r="D5125" s="196" t="s">
        <v>3592</v>
      </c>
    </row>
    <row r="5126" spans="1:4">
      <c r="A5126" s="31" t="s">
        <v>3433</v>
      </c>
      <c r="B5126" s="31" t="s">
        <v>3123</v>
      </c>
      <c r="C5126" s="23">
        <v>11.99</v>
      </c>
      <c r="D5126" s="196" t="s">
        <v>7367</v>
      </c>
    </row>
    <row r="5127" spans="1:4">
      <c r="A5127" s="31" t="s">
        <v>3593</v>
      </c>
      <c r="B5127" s="31" t="s">
        <v>3309</v>
      </c>
      <c r="C5127" s="23">
        <v>6.5</v>
      </c>
      <c r="D5127" s="196" t="s">
        <v>7368</v>
      </c>
    </row>
    <row r="5128" spans="1:4">
      <c r="A5128" s="31" t="s">
        <v>3594</v>
      </c>
      <c r="B5128" s="31" t="s">
        <v>3133</v>
      </c>
      <c r="C5128" s="23">
        <v>6.5</v>
      </c>
      <c r="D5128" s="196" t="s">
        <v>7369</v>
      </c>
    </row>
    <row r="5129" spans="1:4">
      <c r="A5129" s="31" t="s">
        <v>3455</v>
      </c>
      <c r="B5129" s="31" t="s">
        <v>3138</v>
      </c>
      <c r="C5129" s="23">
        <v>6.5</v>
      </c>
      <c r="D5129" s="196" t="s">
        <v>7370</v>
      </c>
    </row>
    <row r="5130" spans="1:4">
      <c r="A5130" s="31" t="s">
        <v>3458</v>
      </c>
      <c r="B5130" s="31" t="s">
        <v>3595</v>
      </c>
      <c r="C5130" s="23">
        <v>11.99</v>
      </c>
      <c r="D5130" s="196" t="s">
        <v>7371</v>
      </c>
    </row>
    <row r="5131" spans="1:4">
      <c r="A5131" s="31" t="s">
        <v>3596</v>
      </c>
      <c r="B5131" s="31" t="s">
        <v>3597</v>
      </c>
      <c r="C5131" s="23">
        <v>11.99</v>
      </c>
      <c r="D5131" s="196" t="s">
        <v>7372</v>
      </c>
    </row>
    <row r="5132" spans="1:4">
      <c r="A5132" s="31" t="s">
        <v>3477</v>
      </c>
      <c r="B5132" s="31" t="s">
        <v>4700</v>
      </c>
      <c r="C5132" s="23">
        <v>6.5</v>
      </c>
      <c r="D5132" s="196" t="s">
        <v>7373</v>
      </c>
    </row>
    <row r="5133" spans="1:4">
      <c r="A5133" s="31" t="s">
        <v>3493</v>
      </c>
      <c r="B5133" s="31" t="s">
        <v>3503</v>
      </c>
      <c r="C5133" s="23">
        <v>11.99</v>
      </c>
      <c r="D5133" s="196" t="s">
        <v>7374</v>
      </c>
    </row>
    <row r="5134" spans="1:4">
      <c r="A5134" s="31" t="s">
        <v>3493</v>
      </c>
      <c r="B5134" s="31" t="s">
        <v>3598</v>
      </c>
      <c r="C5134" s="23">
        <v>6.5</v>
      </c>
      <c r="D5134" s="196" t="s">
        <v>7375</v>
      </c>
    </row>
    <row r="5135" spans="1:4">
      <c r="A5135" s="31" t="s">
        <v>3493</v>
      </c>
      <c r="B5135" s="31" t="s">
        <v>3599</v>
      </c>
      <c r="C5135" s="23">
        <v>11.99</v>
      </c>
      <c r="D5135" s="196" t="s">
        <v>3600</v>
      </c>
    </row>
    <row r="5136" spans="1:4">
      <c r="A5136" s="31" t="s">
        <v>3493</v>
      </c>
      <c r="B5136" s="31" t="s">
        <v>3155</v>
      </c>
      <c r="C5136" s="23">
        <v>6.5</v>
      </c>
      <c r="D5136" s="196" t="s">
        <v>7376</v>
      </c>
    </row>
    <row r="5137" spans="1:4">
      <c r="A5137" s="31" t="s">
        <v>3493</v>
      </c>
      <c r="B5137" s="31" t="s">
        <v>3161</v>
      </c>
      <c r="C5137" s="23">
        <v>6.5</v>
      </c>
      <c r="D5137" s="196" t="s">
        <v>7377</v>
      </c>
    </row>
    <row r="5138" spans="1:4">
      <c r="A5138" s="31" t="s">
        <v>3493</v>
      </c>
      <c r="B5138" s="31" t="s">
        <v>3156</v>
      </c>
      <c r="C5138" s="23">
        <v>6.5</v>
      </c>
      <c r="D5138" s="196" t="s">
        <v>7378</v>
      </c>
    </row>
    <row r="5139" spans="1:4">
      <c r="A5139" s="31" t="s">
        <v>3493</v>
      </c>
      <c r="B5139" s="31" t="s">
        <v>3501</v>
      </c>
      <c r="C5139" s="23">
        <v>6.5</v>
      </c>
      <c r="D5139" s="196" t="s">
        <v>7379</v>
      </c>
    </row>
    <row r="5140" spans="1:4">
      <c r="A5140" s="31" t="s">
        <v>3493</v>
      </c>
      <c r="B5140" s="31" t="s">
        <v>3157</v>
      </c>
      <c r="C5140" s="23">
        <v>6.5</v>
      </c>
      <c r="D5140" s="196" t="s">
        <v>7380</v>
      </c>
    </row>
    <row r="5141" spans="1:4">
      <c r="A5141" s="31" t="s">
        <v>3493</v>
      </c>
      <c r="B5141" s="31" t="s">
        <v>3504</v>
      </c>
      <c r="C5141" s="23">
        <v>6.5</v>
      </c>
      <c r="D5141" s="196" t="s">
        <v>3601</v>
      </c>
    </row>
    <row r="5142" spans="1:4">
      <c r="A5142" s="31" t="s">
        <v>3493</v>
      </c>
      <c r="B5142" s="31" t="s">
        <v>3162</v>
      </c>
      <c r="C5142" s="23">
        <v>6.5</v>
      </c>
      <c r="D5142" s="196" t="s">
        <v>7381</v>
      </c>
    </row>
    <row r="5143" spans="1:4">
      <c r="A5143" s="31" t="s">
        <v>3493</v>
      </c>
      <c r="B5143" s="31" t="s">
        <v>3505</v>
      </c>
      <c r="C5143" s="23">
        <v>11.99</v>
      </c>
      <c r="D5143" s="196" t="s">
        <v>7382</v>
      </c>
    </row>
    <row r="5144" spans="1:4">
      <c r="A5144" s="31" t="s">
        <v>3493</v>
      </c>
      <c r="B5144" s="31" t="s">
        <v>3159</v>
      </c>
      <c r="C5144" s="23">
        <v>6.5</v>
      </c>
      <c r="D5144" s="196" t="s">
        <v>3602</v>
      </c>
    </row>
    <row r="5145" spans="1:4">
      <c r="A5145" s="31" t="s">
        <v>3493</v>
      </c>
      <c r="B5145" s="31" t="s">
        <v>3603</v>
      </c>
      <c r="C5145" s="23">
        <v>6.5</v>
      </c>
      <c r="D5145" s="196" t="s">
        <v>7383</v>
      </c>
    </row>
    <row r="5146" spans="1:4">
      <c r="A5146" s="31" t="s">
        <v>3493</v>
      </c>
      <c r="B5146" s="31" t="s">
        <v>3165</v>
      </c>
      <c r="C5146" s="23">
        <v>6.5</v>
      </c>
      <c r="D5146" s="196" t="s">
        <v>7384</v>
      </c>
    </row>
    <row r="5147" spans="1:4">
      <c r="A5147" s="31" t="s">
        <v>3493</v>
      </c>
      <c r="B5147" s="31" t="s">
        <v>3510</v>
      </c>
      <c r="C5147" s="23">
        <v>11.99</v>
      </c>
      <c r="D5147" s="196" t="s">
        <v>7385</v>
      </c>
    </row>
    <row r="5148" spans="1:4">
      <c r="A5148" s="31" t="s">
        <v>3513</v>
      </c>
      <c r="B5148" s="31" t="s">
        <v>3515</v>
      </c>
      <c r="C5148" s="23">
        <v>5</v>
      </c>
      <c r="D5148" s="196" t="s">
        <v>7305</v>
      </c>
    </row>
    <row r="5149" spans="1:4">
      <c r="A5149" s="31" t="s">
        <v>3519</v>
      </c>
      <c r="B5149" s="31" t="s">
        <v>3520</v>
      </c>
      <c r="C5149" s="23">
        <v>6.5</v>
      </c>
      <c r="D5149" s="196" t="s">
        <v>7386</v>
      </c>
    </row>
    <row r="5150" spans="1:4">
      <c r="A5150" s="31" t="s">
        <v>3535</v>
      </c>
      <c r="B5150" s="31" t="s">
        <v>1273</v>
      </c>
      <c r="C5150" s="23">
        <v>11.99</v>
      </c>
      <c r="D5150" s="196" t="s">
        <v>7387</v>
      </c>
    </row>
    <row r="5151" spans="1:4">
      <c r="A5151" s="31" t="s">
        <v>3604</v>
      </c>
      <c r="B5151" s="31" t="s">
        <v>3309</v>
      </c>
      <c r="C5151" s="23">
        <v>11.99</v>
      </c>
      <c r="D5151" s="196" t="s">
        <v>7388</v>
      </c>
    </row>
    <row r="5152" spans="1:4">
      <c r="A5152" s="31" t="s">
        <v>3553</v>
      </c>
      <c r="B5152" s="31" t="s">
        <v>3554</v>
      </c>
      <c r="C5152" s="23">
        <v>6.5</v>
      </c>
      <c r="D5152" s="196" t="s">
        <v>7389</v>
      </c>
    </row>
    <row r="5153" spans="1:4">
      <c r="A5153" s="31" t="s">
        <v>3555</v>
      </c>
      <c r="B5153" s="31" t="s">
        <v>3556</v>
      </c>
      <c r="C5153" s="23">
        <v>6.5</v>
      </c>
      <c r="D5153" s="196" t="s">
        <v>7329</v>
      </c>
    </row>
    <row r="5154" spans="1:4">
      <c r="A5154" s="31" t="s">
        <v>3565</v>
      </c>
      <c r="B5154" s="31" t="s">
        <v>3566</v>
      </c>
      <c r="C5154" s="23">
        <v>6.5</v>
      </c>
      <c r="D5154" s="196" t="s">
        <v>7390</v>
      </c>
    </row>
    <row r="5155" spans="1:4">
      <c r="A5155" s="31" t="s">
        <v>3568</v>
      </c>
      <c r="B5155" s="31" t="s">
        <v>3191</v>
      </c>
      <c r="C5155" s="23">
        <v>6.5</v>
      </c>
      <c r="D5155" s="196" t="s">
        <v>7391</v>
      </c>
    </row>
    <row r="5156" spans="1:4">
      <c r="A5156" s="31" t="s">
        <v>3568</v>
      </c>
      <c r="B5156" s="31" t="s">
        <v>3570</v>
      </c>
      <c r="C5156" s="23">
        <v>5</v>
      </c>
      <c r="D5156" s="196" t="s">
        <v>3571</v>
      </c>
    </row>
    <row r="5157" spans="1:4">
      <c r="A5157" s="31" t="s">
        <v>3572</v>
      </c>
      <c r="B5157" s="31" t="s">
        <v>3197</v>
      </c>
      <c r="C5157" s="23">
        <v>11.99</v>
      </c>
      <c r="D5157" s="196" t="s">
        <v>7392</v>
      </c>
    </row>
    <row r="5158" spans="1:4">
      <c r="A5158" s="31" t="s">
        <v>3574</v>
      </c>
      <c r="B5158" s="31" t="s">
        <v>3309</v>
      </c>
      <c r="C5158" s="23">
        <v>11.99</v>
      </c>
      <c r="D5158" s="196" t="s">
        <v>7393</v>
      </c>
    </row>
    <row r="5159" spans="1:4">
      <c r="A5159" s="315" t="s">
        <v>4911</v>
      </c>
      <c r="B5159" s="315"/>
      <c r="C5159" s="315"/>
      <c r="D5159" s="315"/>
    </row>
    <row r="5160" spans="1:4">
      <c r="A5160" s="31"/>
      <c r="B5160" s="31" t="s">
        <v>3605</v>
      </c>
      <c r="C5160" s="23">
        <v>2.25</v>
      </c>
      <c r="D5160" s="22">
        <v>9953335583</v>
      </c>
    </row>
    <row r="5161" spans="1:4">
      <c r="A5161" s="31"/>
      <c r="B5161" s="31" t="s">
        <v>5697</v>
      </c>
      <c r="C5161" s="23">
        <v>2.25</v>
      </c>
      <c r="D5161" s="22">
        <v>9953335559</v>
      </c>
    </row>
    <row r="5162" spans="1:4">
      <c r="A5162" s="31"/>
      <c r="B5162" s="31" t="s">
        <v>3606</v>
      </c>
      <c r="C5162" s="23">
        <v>2.25</v>
      </c>
      <c r="D5162" s="22">
        <v>9953335613</v>
      </c>
    </row>
    <row r="5163" spans="1:4">
      <c r="A5163" s="31"/>
      <c r="B5163" s="31" t="s">
        <v>3607</v>
      </c>
      <c r="C5163" s="23">
        <v>2.25</v>
      </c>
      <c r="D5163" s="22">
        <v>9953335540</v>
      </c>
    </row>
    <row r="5164" spans="1:4">
      <c r="A5164" s="31"/>
      <c r="B5164" s="31" t="s">
        <v>4749</v>
      </c>
      <c r="C5164" s="23">
        <v>2.25</v>
      </c>
      <c r="D5164" s="22">
        <v>9953335591</v>
      </c>
    </row>
    <row r="5165" spans="1:4">
      <c r="A5165" s="31"/>
      <c r="B5165" s="31" t="s">
        <v>7500</v>
      </c>
      <c r="C5165" s="23">
        <v>2.25</v>
      </c>
      <c r="D5165" s="22">
        <v>9953335621</v>
      </c>
    </row>
    <row r="5166" spans="1:4">
      <c r="A5166" s="31"/>
      <c r="B5166" s="31" t="s">
        <v>3608</v>
      </c>
      <c r="C5166" s="23">
        <v>2.25</v>
      </c>
      <c r="D5166" s="22">
        <v>9953335575</v>
      </c>
    </row>
    <row r="5167" spans="1:4">
      <c r="A5167" s="31"/>
      <c r="B5167" s="31" t="s">
        <v>3609</v>
      </c>
      <c r="C5167" s="23">
        <v>2.25</v>
      </c>
      <c r="D5167" s="22">
        <v>9953335567</v>
      </c>
    </row>
    <row r="5168" spans="1:4">
      <c r="A5168" s="31"/>
      <c r="B5168" s="31" t="s">
        <v>3610</v>
      </c>
      <c r="C5168" s="23">
        <v>2.25</v>
      </c>
      <c r="D5168" s="22">
        <v>9953335605</v>
      </c>
    </row>
    <row r="5169" spans="1:4">
      <c r="A5169" s="31"/>
      <c r="B5169" s="31" t="s">
        <v>3611</v>
      </c>
      <c r="C5169" s="23">
        <v>2.25</v>
      </c>
      <c r="D5169" s="22" t="s">
        <v>3612</v>
      </c>
    </row>
    <row r="5170" spans="1:4">
      <c r="A5170" s="54" t="s">
        <v>4913</v>
      </c>
      <c r="B5170" s="59"/>
      <c r="C5170" s="60"/>
      <c r="D5170" s="199" t="s">
        <v>4912</v>
      </c>
    </row>
    <row r="5171" spans="1:4">
      <c r="A5171" s="31" t="s">
        <v>3613</v>
      </c>
      <c r="B5171" s="31" t="s">
        <v>3614</v>
      </c>
      <c r="C5171" s="23">
        <v>5</v>
      </c>
      <c r="D5171" s="22">
        <v>9789953864358</v>
      </c>
    </row>
    <row r="5172" spans="1:4">
      <c r="A5172" s="31" t="s">
        <v>3613</v>
      </c>
      <c r="B5172" s="31" t="s">
        <v>3615</v>
      </c>
      <c r="C5172" s="23">
        <v>12</v>
      </c>
      <c r="D5172" s="22">
        <v>9789953864365</v>
      </c>
    </row>
    <row r="5173" spans="1:4">
      <c r="A5173" s="31" t="s">
        <v>3613</v>
      </c>
      <c r="B5173" s="31" t="s">
        <v>3616</v>
      </c>
      <c r="C5173" s="23">
        <v>192.5</v>
      </c>
      <c r="D5173" s="22" t="s">
        <v>3617</v>
      </c>
    </row>
    <row r="5174" spans="1:4">
      <c r="A5174" s="31" t="s">
        <v>3613</v>
      </c>
      <c r="B5174" s="31" t="s">
        <v>3618</v>
      </c>
      <c r="C5174" s="23">
        <v>2.5</v>
      </c>
      <c r="D5174" s="22" t="s">
        <v>3619</v>
      </c>
    </row>
    <row r="5175" spans="1:4">
      <c r="A5175" s="31" t="s">
        <v>3613</v>
      </c>
      <c r="B5175" s="31" t="s">
        <v>3620</v>
      </c>
      <c r="C5175" s="23">
        <v>3</v>
      </c>
      <c r="D5175" s="22">
        <v>9789953864372</v>
      </c>
    </row>
    <row r="5176" spans="1:4">
      <c r="A5176" s="31" t="s">
        <v>3613</v>
      </c>
      <c r="B5176" s="31" t="s">
        <v>3621</v>
      </c>
      <c r="C5176" s="23">
        <v>4</v>
      </c>
      <c r="D5176" s="22">
        <v>9789953865287</v>
      </c>
    </row>
    <row r="5177" spans="1:4">
      <c r="A5177" s="31" t="s">
        <v>3613</v>
      </c>
      <c r="B5177" s="31" t="s">
        <v>3622</v>
      </c>
      <c r="C5177" s="23">
        <v>8.5</v>
      </c>
      <c r="D5177" s="22" t="s">
        <v>3623</v>
      </c>
    </row>
    <row r="5178" spans="1:4">
      <c r="A5178" s="31" t="s">
        <v>3613</v>
      </c>
      <c r="B5178" s="31" t="s">
        <v>3624</v>
      </c>
      <c r="C5178" s="23">
        <v>18</v>
      </c>
      <c r="D5178" s="22" t="s">
        <v>3625</v>
      </c>
    </row>
    <row r="5179" spans="1:4">
      <c r="A5179" s="31" t="s">
        <v>3626</v>
      </c>
      <c r="B5179" s="31" t="s">
        <v>3627</v>
      </c>
      <c r="C5179" s="23">
        <v>44</v>
      </c>
      <c r="D5179" s="22">
        <v>9953335648</v>
      </c>
    </row>
    <row r="5180" spans="1:4">
      <c r="A5180" s="31" t="s">
        <v>3628</v>
      </c>
      <c r="B5180" s="31" t="s">
        <v>3629</v>
      </c>
      <c r="C5180" s="23">
        <v>10</v>
      </c>
      <c r="D5180" s="22" t="s">
        <v>3630</v>
      </c>
    </row>
    <row r="5181" spans="1:4">
      <c r="A5181" s="31" t="s">
        <v>3631</v>
      </c>
      <c r="B5181" s="31" t="s">
        <v>7501</v>
      </c>
      <c r="C5181" s="23">
        <v>2.5</v>
      </c>
      <c r="D5181" s="22" t="s">
        <v>3632</v>
      </c>
    </row>
    <row r="5182" spans="1:4">
      <c r="A5182" s="31" t="s">
        <v>3631</v>
      </c>
      <c r="B5182" s="31" t="s">
        <v>3633</v>
      </c>
      <c r="C5182" s="23">
        <v>2.5</v>
      </c>
      <c r="D5182" s="22" t="s">
        <v>3634</v>
      </c>
    </row>
    <row r="5183" spans="1:4">
      <c r="A5183" s="31" t="s">
        <v>3635</v>
      </c>
      <c r="B5183" s="31" t="s">
        <v>3636</v>
      </c>
      <c r="C5183" s="23">
        <v>6</v>
      </c>
      <c r="D5183" s="22" t="s">
        <v>3637</v>
      </c>
    </row>
    <row r="5184" spans="1:4">
      <c r="A5184" s="31" t="s">
        <v>3635</v>
      </c>
      <c r="B5184" s="31" t="s">
        <v>3638</v>
      </c>
      <c r="C5184" s="23">
        <v>11</v>
      </c>
      <c r="D5184" s="22" t="s">
        <v>3639</v>
      </c>
    </row>
    <row r="5185" spans="1:4">
      <c r="A5185" s="31" t="s">
        <v>3635</v>
      </c>
      <c r="B5185" s="31" t="s">
        <v>3640</v>
      </c>
      <c r="C5185" s="23">
        <v>6</v>
      </c>
      <c r="D5185" s="22" t="s">
        <v>3641</v>
      </c>
    </row>
    <row r="5186" spans="1:4">
      <c r="A5186" s="31" t="s">
        <v>3642</v>
      </c>
      <c r="B5186" s="31" t="s">
        <v>7402</v>
      </c>
      <c r="C5186" s="23">
        <v>7.25</v>
      </c>
      <c r="D5186" s="22" t="s">
        <v>3643</v>
      </c>
    </row>
    <row r="5187" spans="1:4">
      <c r="A5187" s="31" t="s">
        <v>3642</v>
      </c>
      <c r="B5187" s="31" t="s">
        <v>3644</v>
      </c>
      <c r="C5187" s="23">
        <v>7.25</v>
      </c>
      <c r="D5187" s="22" t="s">
        <v>3645</v>
      </c>
    </row>
    <row r="5188" spans="1:4">
      <c r="A5188" s="31" t="s">
        <v>3642</v>
      </c>
      <c r="B5188" s="31" t="s">
        <v>6510</v>
      </c>
      <c r="C5188" s="23">
        <v>6</v>
      </c>
      <c r="D5188" s="22" t="s">
        <v>3646</v>
      </c>
    </row>
    <row r="5189" spans="1:4">
      <c r="A5189" s="31" t="s">
        <v>3642</v>
      </c>
      <c r="B5189" s="31" t="s">
        <v>7502</v>
      </c>
      <c r="C5189" s="23">
        <v>10</v>
      </c>
      <c r="D5189" s="22" t="s">
        <v>3647</v>
      </c>
    </row>
    <row r="5190" spans="1:4">
      <c r="A5190" s="31" t="s">
        <v>3642</v>
      </c>
      <c r="B5190" s="31" t="s">
        <v>3648</v>
      </c>
      <c r="C5190" s="23">
        <v>8.5</v>
      </c>
      <c r="D5190" s="22" t="s">
        <v>3649</v>
      </c>
    </row>
    <row r="5191" spans="1:4">
      <c r="A5191" s="31" t="s">
        <v>3650</v>
      </c>
      <c r="B5191" s="31" t="s">
        <v>3651</v>
      </c>
      <c r="C5191" s="23">
        <v>18</v>
      </c>
      <c r="D5191" s="22" t="s">
        <v>3652</v>
      </c>
    </row>
    <row r="5192" spans="1:4">
      <c r="A5192" s="31" t="s">
        <v>3650</v>
      </c>
      <c r="B5192" s="31" t="s">
        <v>3653</v>
      </c>
      <c r="C5192" s="23">
        <v>18</v>
      </c>
      <c r="D5192" s="22" t="s">
        <v>301</v>
      </c>
    </row>
    <row r="5193" spans="1:4">
      <c r="A5193" s="31" t="s">
        <v>3650</v>
      </c>
      <c r="B5193" s="31" t="s">
        <v>3654</v>
      </c>
      <c r="C5193" s="23">
        <v>18</v>
      </c>
      <c r="D5193" s="22" t="s">
        <v>3655</v>
      </c>
    </row>
    <row r="5194" spans="1:4">
      <c r="A5194" s="31" t="s">
        <v>3650</v>
      </c>
      <c r="B5194" s="31" t="s">
        <v>3656</v>
      </c>
      <c r="C5194" s="23">
        <v>18</v>
      </c>
      <c r="D5194" s="22" t="s">
        <v>3657</v>
      </c>
    </row>
    <row r="5195" spans="1:4">
      <c r="A5195" s="31" t="s">
        <v>3658</v>
      </c>
      <c r="B5195" s="31" t="s">
        <v>3659</v>
      </c>
      <c r="C5195" s="23">
        <v>18</v>
      </c>
      <c r="D5195" s="22" t="s">
        <v>3660</v>
      </c>
    </row>
    <row r="5196" spans="1:4">
      <c r="A5196" s="31" t="s">
        <v>3661</v>
      </c>
      <c r="B5196" s="31" t="s">
        <v>3662</v>
      </c>
      <c r="C5196" s="23">
        <v>8.5</v>
      </c>
      <c r="D5196" s="22" t="s">
        <v>3663</v>
      </c>
    </row>
    <row r="5197" spans="1:4">
      <c r="A5197" s="31" t="s">
        <v>3661</v>
      </c>
      <c r="B5197" s="31" t="s">
        <v>3664</v>
      </c>
      <c r="C5197" s="23">
        <v>8.5</v>
      </c>
      <c r="D5197" s="22" t="s">
        <v>3665</v>
      </c>
    </row>
    <row r="5198" spans="1:4">
      <c r="A5198" s="31" t="s">
        <v>3661</v>
      </c>
      <c r="B5198" s="31" t="s">
        <v>3666</v>
      </c>
      <c r="C5198" s="23">
        <v>8.5</v>
      </c>
      <c r="D5198" s="22" t="s">
        <v>3667</v>
      </c>
    </row>
    <row r="5199" spans="1:4">
      <c r="A5199" s="31" t="s">
        <v>3668</v>
      </c>
      <c r="B5199" s="31" t="s">
        <v>3669</v>
      </c>
      <c r="C5199" s="23">
        <v>7.5</v>
      </c>
      <c r="D5199" s="22" t="s">
        <v>3670</v>
      </c>
    </row>
    <row r="5200" spans="1:4">
      <c r="A5200" s="31" t="s">
        <v>3671</v>
      </c>
      <c r="B5200" s="31" t="s">
        <v>3672</v>
      </c>
      <c r="C5200" s="23">
        <v>22</v>
      </c>
      <c r="D5200" s="22" t="s">
        <v>3673</v>
      </c>
    </row>
    <row r="5201" spans="1:4">
      <c r="A5201" s="31" t="s">
        <v>3674</v>
      </c>
      <c r="B5201" s="31" t="s">
        <v>3675</v>
      </c>
      <c r="C5201" s="23">
        <v>13.25</v>
      </c>
      <c r="D5201" s="22" t="s">
        <v>3676</v>
      </c>
    </row>
    <row r="5202" spans="1:4">
      <c r="A5202" s="52" t="s">
        <v>6511</v>
      </c>
      <c r="B5202" s="59"/>
      <c r="C5202" s="60"/>
      <c r="D5202" s="199" t="s">
        <v>4914</v>
      </c>
    </row>
    <row r="5203" spans="1:4">
      <c r="A5203" s="31" t="s">
        <v>3677</v>
      </c>
      <c r="B5203" s="31" t="s">
        <v>3678</v>
      </c>
      <c r="C5203" s="23">
        <v>3</v>
      </c>
      <c r="D5203" s="22" t="s">
        <v>3679</v>
      </c>
    </row>
    <row r="5204" spans="1:4">
      <c r="A5204" s="31" t="s">
        <v>3680</v>
      </c>
      <c r="B5204" s="31" t="s">
        <v>3681</v>
      </c>
      <c r="C5204" s="23">
        <v>5</v>
      </c>
      <c r="D5204" s="22" t="s">
        <v>3682</v>
      </c>
    </row>
    <row r="5205" spans="1:4">
      <c r="A5205" s="31" t="s">
        <v>3683</v>
      </c>
      <c r="B5205" s="31" t="s">
        <v>3684</v>
      </c>
      <c r="C5205" s="23">
        <v>5</v>
      </c>
      <c r="D5205" s="22" t="s">
        <v>3685</v>
      </c>
    </row>
    <row r="5206" spans="1:4" s="19" customFormat="1">
      <c r="A5206" s="31" t="s">
        <v>3686</v>
      </c>
      <c r="B5206" s="31" t="s">
        <v>3687</v>
      </c>
      <c r="C5206" s="23">
        <v>3</v>
      </c>
      <c r="D5206" s="22" t="s">
        <v>3688</v>
      </c>
    </row>
    <row r="5207" spans="1:4" s="19" customFormat="1">
      <c r="A5207" s="52" t="s">
        <v>6512</v>
      </c>
      <c r="B5207" s="59"/>
      <c r="C5207" s="60"/>
      <c r="D5207" s="199" t="s">
        <v>3693</v>
      </c>
    </row>
    <row r="5208" spans="1:4" s="19" customFormat="1">
      <c r="A5208" s="25" t="s">
        <v>1306</v>
      </c>
      <c r="B5208" s="25" t="s">
        <v>6513</v>
      </c>
      <c r="C5208" s="28">
        <v>12</v>
      </c>
      <c r="D5208" s="166" t="s">
        <v>3689</v>
      </c>
    </row>
    <row r="5209" spans="1:4" s="8" customFormat="1">
      <c r="A5209" s="89" t="s">
        <v>302</v>
      </c>
      <c r="B5209" s="89" t="s">
        <v>6742</v>
      </c>
      <c r="C5209" s="159">
        <v>40</v>
      </c>
      <c r="D5209" s="182">
        <v>9786144220078</v>
      </c>
    </row>
    <row r="5210" spans="1:4" s="19" customFormat="1">
      <c r="A5210" s="25" t="s">
        <v>302</v>
      </c>
      <c r="B5210" s="25" t="s">
        <v>7618</v>
      </c>
      <c r="C5210" s="28">
        <v>42</v>
      </c>
      <c r="D5210" s="166">
        <v>9786144225189</v>
      </c>
    </row>
    <row r="5211" spans="1:4">
      <c r="A5211" s="25" t="s">
        <v>302</v>
      </c>
      <c r="B5211" s="25" t="s">
        <v>7661</v>
      </c>
      <c r="C5211" s="28">
        <v>42</v>
      </c>
      <c r="D5211" s="166">
        <v>9786144225196</v>
      </c>
    </row>
    <row r="5212" spans="1:4">
      <c r="A5212" s="25" t="s">
        <v>302</v>
      </c>
      <c r="B5212" s="25" t="s">
        <v>7763</v>
      </c>
      <c r="C5212" s="28">
        <v>42</v>
      </c>
      <c r="D5212" s="166">
        <v>9786144225202</v>
      </c>
    </row>
    <row r="5213" spans="1:4">
      <c r="A5213" s="25" t="s">
        <v>302</v>
      </c>
      <c r="B5213" s="25" t="s">
        <v>7943</v>
      </c>
      <c r="C5213" s="28">
        <v>42</v>
      </c>
      <c r="D5213" s="166">
        <v>9786144225219</v>
      </c>
    </row>
    <row r="5214" spans="1:4">
      <c r="A5214" s="30" t="s">
        <v>3690</v>
      </c>
      <c r="B5214" s="30" t="s">
        <v>3691</v>
      </c>
      <c r="C5214" s="28">
        <v>8.5</v>
      </c>
      <c r="D5214" s="166" t="s">
        <v>3692</v>
      </c>
    </row>
    <row r="5215" spans="1:4">
      <c r="A5215" s="30" t="s">
        <v>3642</v>
      </c>
      <c r="B5215" s="30" t="s">
        <v>3693</v>
      </c>
      <c r="C5215" s="28">
        <v>7.5</v>
      </c>
      <c r="D5215" s="166" t="s">
        <v>3694</v>
      </c>
    </row>
    <row r="5216" spans="1:4" s="19" customFormat="1">
      <c r="A5216" s="30" t="s">
        <v>3695</v>
      </c>
      <c r="B5216" s="30" t="s">
        <v>3696</v>
      </c>
      <c r="C5216" s="28">
        <v>24.25</v>
      </c>
      <c r="D5216" s="166" t="s">
        <v>3697</v>
      </c>
    </row>
    <row r="5217" spans="1:4" s="19" customFormat="1">
      <c r="A5217" s="30" t="s">
        <v>3698</v>
      </c>
      <c r="B5217" s="30" t="s">
        <v>3699</v>
      </c>
      <c r="C5217" s="28">
        <v>6.5</v>
      </c>
      <c r="D5217" s="166" t="s">
        <v>3700</v>
      </c>
    </row>
    <row r="5218" spans="1:4">
      <c r="A5218" s="25" t="s">
        <v>302</v>
      </c>
      <c r="B5218" s="25" t="s">
        <v>5554</v>
      </c>
      <c r="C5218" s="37">
        <v>28</v>
      </c>
      <c r="D5218" s="166">
        <v>9786144220009</v>
      </c>
    </row>
    <row r="5219" spans="1:4" s="19" customFormat="1">
      <c r="A5219" s="61" t="s">
        <v>6762</v>
      </c>
      <c r="B5219" s="62"/>
      <c r="C5219" s="63"/>
      <c r="D5219" s="200" t="s">
        <v>6763</v>
      </c>
    </row>
    <row r="5220" spans="1:4">
      <c r="A5220" s="25" t="s">
        <v>1372</v>
      </c>
      <c r="B5220" s="25" t="s">
        <v>6522</v>
      </c>
      <c r="C5220" s="28">
        <v>60</v>
      </c>
      <c r="D5220" s="166" t="s">
        <v>3759</v>
      </c>
    </row>
    <row r="5221" spans="1:4">
      <c r="A5221" s="25" t="s">
        <v>6743</v>
      </c>
      <c r="B5221" s="25" t="s">
        <v>6514</v>
      </c>
      <c r="C5221" s="23">
        <v>40</v>
      </c>
      <c r="D5221" s="166">
        <v>9771611682</v>
      </c>
    </row>
    <row r="5222" spans="1:4">
      <c r="A5222" s="25" t="s">
        <v>5551</v>
      </c>
      <c r="B5222" s="64" t="s">
        <v>6625</v>
      </c>
      <c r="C5222" s="28">
        <v>11</v>
      </c>
      <c r="D5222" s="38">
        <v>9786144220412</v>
      </c>
    </row>
    <row r="5223" spans="1:4">
      <c r="A5223" s="61" t="s">
        <v>6764</v>
      </c>
      <c r="B5223" s="62"/>
      <c r="C5223" s="63"/>
      <c r="D5223" s="200" t="s">
        <v>6765</v>
      </c>
    </row>
    <row r="5224" spans="1:4">
      <c r="A5224" s="30" t="s">
        <v>3703</v>
      </c>
      <c r="B5224" s="30" t="s">
        <v>4715</v>
      </c>
      <c r="C5224" s="32">
        <v>48.5</v>
      </c>
      <c r="D5224" s="22" t="s">
        <v>3704</v>
      </c>
    </row>
    <row r="5225" spans="1:4">
      <c r="A5225" s="30" t="s">
        <v>3705</v>
      </c>
      <c r="B5225" s="30" t="s">
        <v>3706</v>
      </c>
      <c r="C5225" s="32">
        <v>11</v>
      </c>
      <c r="D5225" s="22" t="s">
        <v>3707</v>
      </c>
    </row>
    <row r="5226" spans="1:4">
      <c r="A5226" s="30" t="s">
        <v>3708</v>
      </c>
      <c r="B5226" s="30" t="s">
        <v>3709</v>
      </c>
      <c r="C5226" s="32">
        <v>18</v>
      </c>
      <c r="D5226" s="22" t="s">
        <v>3710</v>
      </c>
    </row>
    <row r="5227" spans="1:4">
      <c r="A5227" s="30" t="s">
        <v>3711</v>
      </c>
      <c r="B5227" s="30" t="s">
        <v>6515</v>
      </c>
      <c r="C5227" s="32">
        <v>18</v>
      </c>
      <c r="D5227" s="22" t="s">
        <v>3712</v>
      </c>
    </row>
    <row r="5228" spans="1:4">
      <c r="A5228" s="30" t="s">
        <v>3713</v>
      </c>
      <c r="B5228" s="30" t="s">
        <v>4714</v>
      </c>
      <c r="C5228" s="32">
        <v>14.25</v>
      </c>
      <c r="D5228" s="22" t="s">
        <v>3714</v>
      </c>
    </row>
    <row r="5229" spans="1:4">
      <c r="A5229" s="30" t="s">
        <v>3715</v>
      </c>
      <c r="B5229" s="30" t="s">
        <v>3716</v>
      </c>
      <c r="C5229" s="32">
        <v>16.5</v>
      </c>
      <c r="D5229" s="22" t="s">
        <v>3717</v>
      </c>
    </row>
    <row r="5230" spans="1:4">
      <c r="A5230" s="30" t="s">
        <v>3718</v>
      </c>
      <c r="B5230" s="30" t="s">
        <v>4713</v>
      </c>
      <c r="C5230" s="32">
        <v>16.5</v>
      </c>
      <c r="D5230" s="22" t="s">
        <v>3719</v>
      </c>
    </row>
    <row r="5231" spans="1:4">
      <c r="A5231" s="30" t="s">
        <v>3718</v>
      </c>
      <c r="B5231" s="30" t="s">
        <v>7403</v>
      </c>
      <c r="C5231" s="32">
        <v>16.5</v>
      </c>
      <c r="D5231" s="22" t="s">
        <v>3720</v>
      </c>
    </row>
    <row r="5232" spans="1:4" s="19" customFormat="1">
      <c r="A5232" s="30" t="s">
        <v>3721</v>
      </c>
      <c r="B5232" s="30" t="s">
        <v>4711</v>
      </c>
      <c r="C5232" s="32">
        <v>16.5</v>
      </c>
      <c r="D5232" s="22" t="s">
        <v>3722</v>
      </c>
    </row>
    <row r="5233" spans="1:4" s="19" customFormat="1">
      <c r="A5233" s="30" t="s">
        <v>3723</v>
      </c>
      <c r="B5233" s="30" t="s">
        <v>4712</v>
      </c>
      <c r="C5233" s="32">
        <v>16.5</v>
      </c>
      <c r="D5233" s="22" t="s">
        <v>3724</v>
      </c>
    </row>
    <row r="5234" spans="1:4">
      <c r="A5234" s="30" t="s">
        <v>3725</v>
      </c>
      <c r="B5234" s="30" t="s">
        <v>3726</v>
      </c>
      <c r="C5234" s="32">
        <v>16.5</v>
      </c>
      <c r="D5234" s="22" t="s">
        <v>3727</v>
      </c>
    </row>
    <row r="5235" spans="1:4">
      <c r="A5235" s="25" t="s">
        <v>5552</v>
      </c>
      <c r="B5235" s="64" t="s">
        <v>5553</v>
      </c>
      <c r="C5235" s="28">
        <v>12</v>
      </c>
      <c r="D5235" s="38">
        <v>9786144220641</v>
      </c>
    </row>
    <row r="5236" spans="1:4">
      <c r="A5236" s="25" t="s">
        <v>5552</v>
      </c>
      <c r="B5236" s="64" t="s">
        <v>7404</v>
      </c>
      <c r="C5236" s="28">
        <v>7</v>
      </c>
      <c r="D5236" s="38">
        <v>9786144220634</v>
      </c>
    </row>
    <row r="5237" spans="1:4">
      <c r="A5237" s="25" t="s">
        <v>3728</v>
      </c>
      <c r="B5237" s="25" t="s">
        <v>6516</v>
      </c>
      <c r="C5237" s="28">
        <v>16.5</v>
      </c>
      <c r="D5237" s="166" t="s">
        <v>3729</v>
      </c>
    </row>
    <row r="5238" spans="1:4">
      <c r="A5238" s="25" t="s">
        <v>3728</v>
      </c>
      <c r="B5238" s="25" t="s">
        <v>3730</v>
      </c>
      <c r="C5238" s="28">
        <v>2.25</v>
      </c>
      <c r="D5238" s="166" t="s">
        <v>3731</v>
      </c>
    </row>
    <row r="5239" spans="1:4">
      <c r="A5239" s="25" t="s">
        <v>3728</v>
      </c>
      <c r="B5239" s="25" t="s">
        <v>3732</v>
      </c>
      <c r="C5239" s="28">
        <v>4.5</v>
      </c>
      <c r="D5239" s="166" t="s">
        <v>3733</v>
      </c>
    </row>
    <row r="5240" spans="1:4">
      <c r="A5240" s="25" t="s">
        <v>3728</v>
      </c>
      <c r="B5240" s="25" t="s">
        <v>3734</v>
      </c>
      <c r="C5240" s="28">
        <v>2.75</v>
      </c>
      <c r="D5240" s="166" t="s">
        <v>3735</v>
      </c>
    </row>
    <row r="5241" spans="1:4">
      <c r="A5241" s="25" t="s">
        <v>3736</v>
      </c>
      <c r="B5241" s="25" t="s">
        <v>3737</v>
      </c>
      <c r="C5241" s="28">
        <v>8.5</v>
      </c>
      <c r="D5241" s="166" t="s">
        <v>3738</v>
      </c>
    </row>
    <row r="5242" spans="1:4">
      <c r="A5242" s="25" t="s">
        <v>3739</v>
      </c>
      <c r="B5242" s="25" t="s">
        <v>6517</v>
      </c>
      <c r="C5242" s="28">
        <v>8.5</v>
      </c>
      <c r="D5242" s="166" t="s">
        <v>3740</v>
      </c>
    </row>
    <row r="5243" spans="1:4">
      <c r="A5243" s="25" t="s">
        <v>3739</v>
      </c>
      <c r="B5243" s="25" t="s">
        <v>6518</v>
      </c>
      <c r="C5243" s="28">
        <v>8.5</v>
      </c>
      <c r="D5243" s="166" t="s">
        <v>3741</v>
      </c>
    </row>
    <row r="5244" spans="1:4">
      <c r="A5244" s="25" t="s">
        <v>3746</v>
      </c>
      <c r="B5244" s="25" t="s">
        <v>3742</v>
      </c>
      <c r="C5244" s="28">
        <v>22</v>
      </c>
      <c r="D5244" s="166" t="s">
        <v>3743</v>
      </c>
    </row>
    <row r="5245" spans="1:4" s="19" customFormat="1">
      <c r="A5245" s="25" t="s">
        <v>3744</v>
      </c>
      <c r="B5245" s="25" t="s">
        <v>3745</v>
      </c>
      <c r="C5245" s="28">
        <v>44</v>
      </c>
      <c r="D5245" s="166">
        <v>1557757437</v>
      </c>
    </row>
    <row r="5246" spans="1:4" s="19" customFormat="1">
      <c r="A5246" s="25" t="s">
        <v>3746</v>
      </c>
      <c r="B5246" s="25" t="s">
        <v>3747</v>
      </c>
      <c r="C5246" s="28">
        <v>22</v>
      </c>
      <c r="D5246" s="166" t="s">
        <v>3748</v>
      </c>
    </row>
    <row r="5247" spans="1:4" s="19" customFormat="1">
      <c r="A5247" s="25" t="s">
        <v>3746</v>
      </c>
      <c r="B5247" s="25" t="s">
        <v>4750</v>
      </c>
      <c r="C5247" s="28">
        <v>33</v>
      </c>
      <c r="D5247" s="166">
        <v>9953104441</v>
      </c>
    </row>
    <row r="5248" spans="1:4">
      <c r="A5248" s="68" t="s">
        <v>6766</v>
      </c>
      <c r="B5248" s="59"/>
      <c r="C5248" s="60"/>
      <c r="D5248" s="199" t="s">
        <v>4915</v>
      </c>
    </row>
    <row r="5249" spans="1:4">
      <c r="A5249" s="25" t="s">
        <v>6575</v>
      </c>
      <c r="B5249" s="25" t="s">
        <v>5302</v>
      </c>
      <c r="C5249" s="28">
        <v>10</v>
      </c>
      <c r="D5249" s="166">
        <v>9789953866710</v>
      </c>
    </row>
    <row r="5250" spans="1:4">
      <c r="A5250" s="25" t="s">
        <v>6575</v>
      </c>
      <c r="B5250" s="25" t="s">
        <v>6770</v>
      </c>
      <c r="C5250" s="28">
        <v>15</v>
      </c>
      <c r="D5250" s="166">
        <v>9786144220894</v>
      </c>
    </row>
    <row r="5251" spans="1:4" s="19" customFormat="1">
      <c r="A5251" s="128" t="s">
        <v>6575</v>
      </c>
      <c r="B5251" s="129" t="s">
        <v>8038</v>
      </c>
      <c r="C5251" s="130">
        <v>15</v>
      </c>
      <c r="D5251" s="173">
        <v>9786144229323</v>
      </c>
    </row>
    <row r="5252" spans="1:4">
      <c r="A5252" s="52" t="s">
        <v>5784</v>
      </c>
      <c r="B5252" s="59"/>
      <c r="C5252" s="60"/>
      <c r="D5252" s="199" t="s">
        <v>4915</v>
      </c>
    </row>
    <row r="5253" spans="1:4">
      <c r="A5253" s="31" t="s">
        <v>3749</v>
      </c>
      <c r="B5253" s="31" t="s">
        <v>3750</v>
      </c>
      <c r="C5253" s="28">
        <v>18</v>
      </c>
      <c r="D5253" s="166" t="s">
        <v>3751</v>
      </c>
    </row>
    <row r="5254" spans="1:4">
      <c r="A5254" s="31" t="s">
        <v>3752</v>
      </c>
      <c r="B5254" s="31" t="s">
        <v>3753</v>
      </c>
      <c r="C5254" s="28">
        <v>24</v>
      </c>
      <c r="D5254" s="166" t="s">
        <v>3754</v>
      </c>
    </row>
    <row r="5255" spans="1:4">
      <c r="A5255" s="31" t="s">
        <v>3661</v>
      </c>
      <c r="B5255" s="31" t="s">
        <v>3755</v>
      </c>
      <c r="C5255" s="28">
        <v>12</v>
      </c>
      <c r="D5255" s="166" t="s">
        <v>3756</v>
      </c>
    </row>
    <row r="5256" spans="1:4" s="19" customFormat="1">
      <c r="A5256" s="25" t="s">
        <v>6524</v>
      </c>
      <c r="B5256" s="25" t="s">
        <v>6521</v>
      </c>
      <c r="C5256" s="28">
        <v>5.5</v>
      </c>
      <c r="D5256" s="166" t="s">
        <v>3757</v>
      </c>
    </row>
    <row r="5257" spans="1:4">
      <c r="A5257" s="25" t="s">
        <v>6524</v>
      </c>
      <c r="B5257" s="25" t="s">
        <v>6520</v>
      </c>
      <c r="C5257" s="28">
        <v>6</v>
      </c>
      <c r="D5257" s="166" t="s">
        <v>3758</v>
      </c>
    </row>
    <row r="5258" spans="1:4">
      <c r="A5258" s="25" t="s">
        <v>1383</v>
      </c>
      <c r="B5258" s="25" t="s">
        <v>7405</v>
      </c>
      <c r="C5258" s="28">
        <v>12</v>
      </c>
      <c r="D5258" s="166" t="s">
        <v>1385</v>
      </c>
    </row>
    <row r="5259" spans="1:4">
      <c r="A5259" s="26" t="s">
        <v>6519</v>
      </c>
      <c r="B5259" s="26" t="s">
        <v>5542</v>
      </c>
      <c r="C5259" s="28">
        <v>16</v>
      </c>
      <c r="D5259" s="166">
        <v>9789953869872</v>
      </c>
    </row>
    <row r="5260" spans="1:4" s="19" customFormat="1">
      <c r="A5260" s="25" t="s">
        <v>6525</v>
      </c>
      <c r="B5260" s="25" t="s">
        <v>6523</v>
      </c>
      <c r="C5260" s="28">
        <v>6</v>
      </c>
      <c r="D5260" s="166" t="s">
        <v>3760</v>
      </c>
    </row>
    <row r="5261" spans="1:4">
      <c r="A5261" s="25" t="s">
        <v>3761</v>
      </c>
      <c r="B5261" s="25" t="s">
        <v>3762</v>
      </c>
      <c r="C5261" s="28">
        <v>2.5</v>
      </c>
      <c r="D5261" s="166" t="s">
        <v>3763</v>
      </c>
    </row>
    <row r="5262" spans="1:4">
      <c r="A5262" s="25" t="s">
        <v>3761</v>
      </c>
      <c r="B5262" s="25" t="s">
        <v>3764</v>
      </c>
      <c r="C5262" s="28">
        <v>2.5</v>
      </c>
      <c r="D5262" s="166" t="s">
        <v>3765</v>
      </c>
    </row>
    <row r="5263" spans="1:4" s="19" customFormat="1">
      <c r="A5263" s="25" t="s">
        <v>137</v>
      </c>
      <c r="B5263" s="25" t="s">
        <v>4518</v>
      </c>
      <c r="C5263" s="28">
        <v>3.25</v>
      </c>
      <c r="D5263" s="166">
        <v>9953339600</v>
      </c>
    </row>
    <row r="5264" spans="1:4">
      <c r="A5264" s="25" t="s">
        <v>3766</v>
      </c>
      <c r="B5264" s="25" t="s">
        <v>3767</v>
      </c>
      <c r="C5264" s="28">
        <v>10</v>
      </c>
      <c r="D5264" s="166">
        <v>9953336970</v>
      </c>
    </row>
    <row r="5265" spans="1:4">
      <c r="A5265" s="25" t="s">
        <v>3766</v>
      </c>
      <c r="B5265" s="25" t="s">
        <v>6526</v>
      </c>
      <c r="C5265" s="28">
        <v>7.25</v>
      </c>
      <c r="D5265" s="166">
        <v>9953337047</v>
      </c>
    </row>
    <row r="5266" spans="1:4">
      <c r="A5266" s="27" t="s">
        <v>5540</v>
      </c>
      <c r="B5266" s="26" t="s">
        <v>229</v>
      </c>
      <c r="C5266" s="23">
        <v>15</v>
      </c>
      <c r="D5266" s="22">
        <v>9789953865751</v>
      </c>
    </row>
    <row r="5267" spans="1:4">
      <c r="A5267" s="25" t="s">
        <v>3768</v>
      </c>
      <c r="B5267" s="25" t="s">
        <v>6527</v>
      </c>
      <c r="C5267" s="28">
        <v>12</v>
      </c>
      <c r="D5267" s="166" t="s">
        <v>3769</v>
      </c>
    </row>
    <row r="5268" spans="1:4">
      <c r="A5268" s="25" t="s">
        <v>6528</v>
      </c>
      <c r="B5268" s="25" t="s">
        <v>3770</v>
      </c>
      <c r="C5268" s="28">
        <v>11</v>
      </c>
      <c r="D5268" s="166">
        <v>9953336911</v>
      </c>
    </row>
    <row r="5269" spans="1:4">
      <c r="A5269" s="25" t="s">
        <v>6528</v>
      </c>
      <c r="B5269" s="25" t="s">
        <v>3771</v>
      </c>
      <c r="C5269" s="28">
        <v>14.25</v>
      </c>
      <c r="D5269" s="166">
        <v>9953330751</v>
      </c>
    </row>
    <row r="5270" spans="1:4">
      <c r="A5270" s="25" t="s">
        <v>3773</v>
      </c>
      <c r="B5270" s="25" t="s">
        <v>3774</v>
      </c>
      <c r="C5270" s="28">
        <v>10</v>
      </c>
      <c r="D5270" s="166" t="s">
        <v>3775</v>
      </c>
    </row>
    <row r="5271" spans="1:4">
      <c r="A5271" s="25" t="s">
        <v>3776</v>
      </c>
      <c r="B5271" s="25" t="s">
        <v>3777</v>
      </c>
      <c r="C5271" s="28">
        <v>6.5</v>
      </c>
      <c r="D5271" s="166" t="s">
        <v>3778</v>
      </c>
    </row>
    <row r="5272" spans="1:4">
      <c r="A5272" s="25" t="s">
        <v>461</v>
      </c>
      <c r="B5272" s="25" t="s">
        <v>3781</v>
      </c>
      <c r="C5272" s="28">
        <v>10</v>
      </c>
      <c r="D5272" s="166" t="s">
        <v>3782</v>
      </c>
    </row>
    <row r="5273" spans="1:4">
      <c r="A5273" s="25" t="s">
        <v>3783</v>
      </c>
      <c r="B5273" s="25" t="s">
        <v>7406</v>
      </c>
      <c r="C5273" s="28">
        <v>18</v>
      </c>
      <c r="D5273" s="166" t="s">
        <v>3784</v>
      </c>
    </row>
    <row r="5274" spans="1:4">
      <c r="A5274" s="25" t="s">
        <v>302</v>
      </c>
      <c r="B5274" s="25" t="s">
        <v>7407</v>
      </c>
      <c r="C5274" s="28">
        <v>8</v>
      </c>
      <c r="D5274" s="166">
        <v>9786144220030</v>
      </c>
    </row>
    <row r="5275" spans="1:4">
      <c r="A5275" s="25" t="s">
        <v>302</v>
      </c>
      <c r="B5275" s="25" t="s">
        <v>7408</v>
      </c>
      <c r="C5275" s="28">
        <v>7</v>
      </c>
      <c r="D5275" s="166">
        <v>9786144220047</v>
      </c>
    </row>
    <row r="5276" spans="1:4">
      <c r="A5276" s="25" t="s">
        <v>302</v>
      </c>
      <c r="B5276" s="25" t="s">
        <v>7409</v>
      </c>
      <c r="C5276" s="28">
        <v>8</v>
      </c>
      <c r="D5276" s="166">
        <v>9786144220054</v>
      </c>
    </row>
    <row r="5277" spans="1:4" s="19" customFormat="1">
      <c r="A5277" s="25" t="s">
        <v>302</v>
      </c>
      <c r="B5277" s="25" t="s">
        <v>7410</v>
      </c>
      <c r="C5277" s="28">
        <v>8</v>
      </c>
      <c r="D5277" s="166">
        <v>9786144220061</v>
      </c>
    </row>
    <row r="5278" spans="1:4" s="19" customFormat="1">
      <c r="A5278" s="25" t="s">
        <v>302</v>
      </c>
      <c r="B5278" s="25" t="s">
        <v>3772</v>
      </c>
      <c r="C5278" s="28">
        <v>14.5</v>
      </c>
      <c r="D5278" s="166">
        <v>9789953867090</v>
      </c>
    </row>
    <row r="5279" spans="1:4">
      <c r="A5279" s="25" t="s">
        <v>302</v>
      </c>
      <c r="B5279" s="25" t="s">
        <v>7833</v>
      </c>
      <c r="C5279" s="28">
        <v>38</v>
      </c>
      <c r="D5279" s="166">
        <v>9786144227136</v>
      </c>
    </row>
    <row r="5280" spans="1:4">
      <c r="A5280" s="25" t="s">
        <v>6530</v>
      </c>
      <c r="B5280" s="25" t="s">
        <v>5656</v>
      </c>
      <c r="C5280" s="28">
        <v>15</v>
      </c>
      <c r="D5280" s="166">
        <v>9786144220719</v>
      </c>
    </row>
    <row r="5281" spans="1:4">
      <c r="A5281" s="52" t="s">
        <v>6531</v>
      </c>
      <c r="B5281" s="59"/>
      <c r="C5281" s="60"/>
      <c r="D5281" s="199" t="s">
        <v>6767</v>
      </c>
    </row>
    <row r="5282" spans="1:4">
      <c r="A5282" s="31" t="s">
        <v>3785</v>
      </c>
      <c r="B5282" s="31" t="s">
        <v>3786</v>
      </c>
      <c r="C5282" s="23">
        <v>8.5</v>
      </c>
      <c r="D5282" s="22">
        <v>9953101795</v>
      </c>
    </row>
    <row r="5283" spans="1:4">
      <c r="A5283" s="31" t="s">
        <v>3787</v>
      </c>
      <c r="B5283" s="31" t="s">
        <v>3788</v>
      </c>
      <c r="C5283" s="23">
        <v>18</v>
      </c>
      <c r="D5283" s="22" t="s">
        <v>3789</v>
      </c>
    </row>
    <row r="5284" spans="1:4">
      <c r="A5284" s="31" t="s">
        <v>3790</v>
      </c>
      <c r="B5284" s="31" t="s">
        <v>3791</v>
      </c>
      <c r="C5284" s="23">
        <v>8.5</v>
      </c>
      <c r="D5284" s="22">
        <v>9953101809</v>
      </c>
    </row>
    <row r="5285" spans="1:4">
      <c r="A5285" s="31" t="s">
        <v>3792</v>
      </c>
      <c r="B5285" s="31" t="s">
        <v>3793</v>
      </c>
      <c r="C5285" s="23">
        <v>22</v>
      </c>
      <c r="D5285" s="22">
        <v>9953101817</v>
      </c>
    </row>
    <row r="5286" spans="1:4">
      <c r="A5286" s="31" t="s">
        <v>3794</v>
      </c>
      <c r="B5286" s="31" t="s">
        <v>3795</v>
      </c>
      <c r="C5286" s="23">
        <v>18</v>
      </c>
      <c r="D5286" s="22">
        <v>9953101825</v>
      </c>
    </row>
    <row r="5287" spans="1:4">
      <c r="A5287" s="31" t="s">
        <v>3794</v>
      </c>
      <c r="B5287" s="31" t="s">
        <v>3796</v>
      </c>
      <c r="C5287" s="23">
        <v>18</v>
      </c>
      <c r="D5287" s="22" t="s">
        <v>3797</v>
      </c>
    </row>
    <row r="5288" spans="1:4">
      <c r="A5288" s="31" t="s">
        <v>3798</v>
      </c>
      <c r="B5288" s="31" t="s">
        <v>3799</v>
      </c>
      <c r="C5288" s="23">
        <v>18</v>
      </c>
      <c r="D5288" s="22" t="s">
        <v>3800</v>
      </c>
    </row>
    <row r="5289" spans="1:4">
      <c r="A5289" s="31" t="s">
        <v>3801</v>
      </c>
      <c r="B5289" s="31" t="s">
        <v>4710</v>
      </c>
      <c r="C5289" s="23">
        <v>11</v>
      </c>
      <c r="D5289" s="22" t="s">
        <v>3802</v>
      </c>
    </row>
    <row r="5290" spans="1:4">
      <c r="A5290" s="31" t="s">
        <v>3803</v>
      </c>
      <c r="B5290" s="31" t="s">
        <v>3804</v>
      </c>
      <c r="C5290" s="23">
        <v>3.75</v>
      </c>
      <c r="D5290" s="22" t="s">
        <v>3805</v>
      </c>
    </row>
    <row r="5291" spans="1:4">
      <c r="A5291" s="31" t="s">
        <v>3806</v>
      </c>
      <c r="B5291" s="31" t="s">
        <v>3807</v>
      </c>
      <c r="C5291" s="23">
        <v>18</v>
      </c>
      <c r="D5291" s="22" t="s">
        <v>3808</v>
      </c>
    </row>
    <row r="5292" spans="1:4">
      <c r="A5292" s="31" t="s">
        <v>3809</v>
      </c>
      <c r="B5292" s="31" t="s">
        <v>3810</v>
      </c>
      <c r="C5292" s="23">
        <v>8.5</v>
      </c>
      <c r="D5292" s="22" t="s">
        <v>3811</v>
      </c>
    </row>
    <row r="5293" spans="1:4">
      <c r="A5293" s="31" t="s">
        <v>3812</v>
      </c>
      <c r="B5293" s="31" t="s">
        <v>3813</v>
      </c>
      <c r="C5293" s="23">
        <v>18</v>
      </c>
      <c r="D5293" s="22" t="s">
        <v>3814</v>
      </c>
    </row>
    <row r="5294" spans="1:4">
      <c r="A5294" s="31" t="s">
        <v>3815</v>
      </c>
      <c r="B5294" s="31" t="s">
        <v>3816</v>
      </c>
      <c r="C5294" s="23">
        <v>18</v>
      </c>
      <c r="D5294" s="22" t="s">
        <v>3817</v>
      </c>
    </row>
    <row r="5295" spans="1:4">
      <c r="A5295" s="31" t="s">
        <v>3818</v>
      </c>
      <c r="B5295" s="31" t="s">
        <v>3819</v>
      </c>
      <c r="C5295" s="23">
        <v>18</v>
      </c>
      <c r="D5295" s="22">
        <v>9953101833</v>
      </c>
    </row>
    <row r="5296" spans="1:4">
      <c r="A5296" s="31" t="s">
        <v>3820</v>
      </c>
      <c r="B5296" s="31" t="s">
        <v>4709</v>
      </c>
      <c r="C5296" s="23">
        <v>22</v>
      </c>
      <c r="D5296" s="22" t="s">
        <v>3821</v>
      </c>
    </row>
    <row r="5297" spans="1:4">
      <c r="A5297" s="31" t="s">
        <v>3822</v>
      </c>
      <c r="B5297" s="31" t="s">
        <v>3823</v>
      </c>
      <c r="C5297" s="23">
        <v>18</v>
      </c>
      <c r="D5297" s="22">
        <v>9953101841</v>
      </c>
    </row>
    <row r="5298" spans="1:4">
      <c r="A5298" s="31" t="s">
        <v>3822</v>
      </c>
      <c r="B5298" s="31" t="s">
        <v>6532</v>
      </c>
      <c r="C5298" s="23">
        <v>18</v>
      </c>
      <c r="D5298" s="22" t="s">
        <v>3824</v>
      </c>
    </row>
    <row r="5299" spans="1:4">
      <c r="A5299" s="31" t="s">
        <v>3825</v>
      </c>
      <c r="B5299" s="31" t="s">
        <v>3826</v>
      </c>
      <c r="C5299" s="23">
        <v>18</v>
      </c>
      <c r="D5299" s="22" t="s">
        <v>3827</v>
      </c>
    </row>
    <row r="5300" spans="1:4">
      <c r="A5300" s="31" t="s">
        <v>3828</v>
      </c>
      <c r="B5300" s="31" t="s">
        <v>3829</v>
      </c>
      <c r="C5300" s="23">
        <v>18</v>
      </c>
      <c r="D5300" s="22" t="s">
        <v>3830</v>
      </c>
    </row>
    <row r="5301" spans="1:4">
      <c r="A5301" s="31" t="s">
        <v>3831</v>
      </c>
      <c r="B5301" s="31" t="s">
        <v>3832</v>
      </c>
      <c r="C5301" s="23">
        <v>7.25</v>
      </c>
      <c r="D5301" s="22" t="s">
        <v>3833</v>
      </c>
    </row>
    <row r="5302" spans="1:4">
      <c r="A5302" s="31" t="s">
        <v>3834</v>
      </c>
      <c r="B5302" s="31" t="s">
        <v>3835</v>
      </c>
      <c r="C5302" s="23">
        <v>18.25</v>
      </c>
      <c r="D5302" s="22" t="s">
        <v>3836</v>
      </c>
    </row>
    <row r="5303" spans="1:4">
      <c r="A5303" s="31" t="s">
        <v>3837</v>
      </c>
      <c r="B5303" s="31" t="s">
        <v>3838</v>
      </c>
      <c r="C5303" s="23">
        <v>18.25</v>
      </c>
      <c r="D5303" s="22">
        <v>9953101973</v>
      </c>
    </row>
    <row r="5304" spans="1:4">
      <c r="A5304" s="31" t="s">
        <v>3837</v>
      </c>
      <c r="B5304" s="31" t="s">
        <v>3839</v>
      </c>
      <c r="C5304" s="23">
        <v>18.25</v>
      </c>
      <c r="D5304" s="22">
        <v>9953101981</v>
      </c>
    </row>
    <row r="5305" spans="1:4">
      <c r="A5305" s="31" t="s">
        <v>3840</v>
      </c>
      <c r="B5305" s="31" t="s">
        <v>3841</v>
      </c>
      <c r="C5305" s="23">
        <v>18</v>
      </c>
      <c r="D5305" s="22" t="s">
        <v>3842</v>
      </c>
    </row>
    <row r="5306" spans="1:4">
      <c r="A5306" s="31" t="s">
        <v>3843</v>
      </c>
      <c r="B5306" s="31" t="s">
        <v>3844</v>
      </c>
      <c r="C5306" s="23">
        <v>14.5</v>
      </c>
      <c r="D5306" s="22" t="s">
        <v>3845</v>
      </c>
    </row>
    <row r="5307" spans="1:4">
      <c r="A5307" s="31" t="s">
        <v>3846</v>
      </c>
      <c r="B5307" s="31" t="s">
        <v>3847</v>
      </c>
      <c r="C5307" s="23">
        <v>18</v>
      </c>
      <c r="D5307" s="22" t="s">
        <v>3848</v>
      </c>
    </row>
    <row r="5308" spans="1:4">
      <c r="A5308" s="31" t="s">
        <v>3849</v>
      </c>
      <c r="B5308" s="31" t="s">
        <v>3850</v>
      </c>
      <c r="C5308" s="23">
        <v>18</v>
      </c>
      <c r="D5308" s="22">
        <v>9953102007</v>
      </c>
    </row>
    <row r="5309" spans="1:4" s="19" customFormat="1">
      <c r="A5309" s="31" t="s">
        <v>3851</v>
      </c>
      <c r="B5309" s="31" t="s">
        <v>3852</v>
      </c>
      <c r="C5309" s="23">
        <v>18</v>
      </c>
      <c r="D5309" s="22" t="s">
        <v>3853</v>
      </c>
    </row>
    <row r="5310" spans="1:4">
      <c r="A5310" s="25" t="s">
        <v>3854</v>
      </c>
      <c r="B5310" s="25" t="s">
        <v>7503</v>
      </c>
      <c r="C5310" s="28">
        <v>18</v>
      </c>
      <c r="D5310" s="166" t="s">
        <v>3855</v>
      </c>
    </row>
    <row r="5311" spans="1:4">
      <c r="A5311" s="25" t="s">
        <v>3856</v>
      </c>
      <c r="B5311" s="25" t="s">
        <v>6533</v>
      </c>
      <c r="C5311" s="28">
        <v>14.5</v>
      </c>
      <c r="D5311" s="166" t="s">
        <v>3857</v>
      </c>
    </row>
    <row r="5312" spans="1:4">
      <c r="A5312" s="27" t="s">
        <v>5300</v>
      </c>
      <c r="B5312" s="27" t="s">
        <v>5299</v>
      </c>
      <c r="C5312" s="23">
        <v>15</v>
      </c>
      <c r="D5312" s="38">
        <v>9789953866901</v>
      </c>
    </row>
    <row r="5313" spans="1:4">
      <c r="A5313" s="25" t="s">
        <v>3858</v>
      </c>
      <c r="B5313" s="25" t="s">
        <v>3859</v>
      </c>
      <c r="C5313" s="28">
        <v>6.5</v>
      </c>
      <c r="D5313" s="166" t="s">
        <v>3860</v>
      </c>
    </row>
    <row r="5314" spans="1:4">
      <c r="A5314" s="25" t="s">
        <v>5381</v>
      </c>
      <c r="B5314" s="64" t="s">
        <v>5380</v>
      </c>
      <c r="C5314" s="28">
        <v>11</v>
      </c>
      <c r="D5314" s="38">
        <v>9789953868868</v>
      </c>
    </row>
    <row r="5315" spans="1:4">
      <c r="A5315" s="25" t="s">
        <v>3861</v>
      </c>
      <c r="B5315" s="25" t="s">
        <v>6534</v>
      </c>
      <c r="C5315" s="28">
        <v>10</v>
      </c>
      <c r="D5315" s="166" t="s">
        <v>3862</v>
      </c>
    </row>
    <row r="5316" spans="1:4">
      <c r="A5316" s="25" t="s">
        <v>3863</v>
      </c>
      <c r="B5316" s="25" t="s">
        <v>6535</v>
      </c>
      <c r="C5316" s="28">
        <v>2.5</v>
      </c>
      <c r="D5316" s="166" t="s">
        <v>3864</v>
      </c>
    </row>
    <row r="5317" spans="1:4">
      <c r="A5317" s="25" t="s">
        <v>3865</v>
      </c>
      <c r="B5317" s="25" t="s">
        <v>4933</v>
      </c>
      <c r="C5317" s="28">
        <v>19.5</v>
      </c>
      <c r="D5317" s="166" t="s">
        <v>3866</v>
      </c>
    </row>
    <row r="5318" spans="1:4">
      <c r="A5318" s="25" t="s">
        <v>3865</v>
      </c>
      <c r="B5318" s="25" t="s">
        <v>3867</v>
      </c>
      <c r="C5318" s="28">
        <v>12</v>
      </c>
      <c r="D5318" s="166" t="s">
        <v>3868</v>
      </c>
    </row>
    <row r="5319" spans="1:4">
      <c r="A5319" s="25" t="s">
        <v>6536</v>
      </c>
      <c r="B5319" s="25" t="s">
        <v>3869</v>
      </c>
      <c r="C5319" s="28">
        <v>6</v>
      </c>
      <c r="D5319" s="166" t="s">
        <v>3870</v>
      </c>
    </row>
    <row r="5320" spans="1:4">
      <c r="A5320" s="25" t="s">
        <v>6537</v>
      </c>
      <c r="B5320" s="25" t="s">
        <v>3871</v>
      </c>
      <c r="C5320" s="28">
        <v>30</v>
      </c>
      <c r="D5320" s="166">
        <v>9953334234</v>
      </c>
    </row>
    <row r="5321" spans="1:4">
      <c r="A5321" s="231" t="s">
        <v>4916</v>
      </c>
      <c r="B5321" s="231"/>
      <c r="C5321" s="231"/>
      <c r="D5321" s="231"/>
    </row>
    <row r="5322" spans="1:4">
      <c r="A5322" s="25" t="s">
        <v>3872</v>
      </c>
      <c r="B5322" s="25" t="s">
        <v>6276</v>
      </c>
      <c r="C5322" s="28">
        <v>5</v>
      </c>
      <c r="D5322" s="166" t="s">
        <v>3873</v>
      </c>
    </row>
    <row r="5323" spans="1:4">
      <c r="A5323" s="25" t="s">
        <v>3874</v>
      </c>
      <c r="B5323" s="25" t="s">
        <v>6538</v>
      </c>
      <c r="C5323" s="28">
        <v>5</v>
      </c>
      <c r="D5323" s="166" t="s">
        <v>3875</v>
      </c>
    </row>
    <row r="5324" spans="1:4">
      <c r="A5324" s="25" t="s">
        <v>3876</v>
      </c>
      <c r="B5324" s="25" t="s">
        <v>6539</v>
      </c>
      <c r="C5324" s="28">
        <v>5</v>
      </c>
      <c r="D5324" s="166" t="s">
        <v>3877</v>
      </c>
    </row>
    <row r="5325" spans="1:4">
      <c r="A5325" s="25" t="s">
        <v>3878</v>
      </c>
      <c r="B5325" s="25" t="s">
        <v>3879</v>
      </c>
      <c r="C5325" s="28">
        <v>5</v>
      </c>
      <c r="D5325" s="166" t="s">
        <v>3880</v>
      </c>
    </row>
    <row r="5326" spans="1:4">
      <c r="A5326" s="25" t="s">
        <v>3881</v>
      </c>
      <c r="B5326" s="25" t="s">
        <v>6540</v>
      </c>
      <c r="C5326" s="28">
        <v>5</v>
      </c>
      <c r="D5326" s="166" t="s">
        <v>3882</v>
      </c>
    </row>
    <row r="5327" spans="1:4">
      <c r="A5327" s="25" t="s">
        <v>3883</v>
      </c>
      <c r="B5327" s="25" t="s">
        <v>3884</v>
      </c>
      <c r="C5327" s="28">
        <v>5</v>
      </c>
      <c r="D5327" s="166" t="s">
        <v>3885</v>
      </c>
    </row>
    <row r="5328" spans="1:4">
      <c r="A5328" s="25" t="s">
        <v>3886</v>
      </c>
      <c r="B5328" s="25" t="s">
        <v>6541</v>
      </c>
      <c r="C5328" s="28">
        <v>5</v>
      </c>
      <c r="D5328" s="166" t="s">
        <v>3887</v>
      </c>
    </row>
    <row r="5329" spans="1:4">
      <c r="A5329" s="25" t="s">
        <v>3888</v>
      </c>
      <c r="B5329" s="25" t="s">
        <v>3889</v>
      </c>
      <c r="C5329" s="28">
        <v>5</v>
      </c>
      <c r="D5329" s="166" t="s">
        <v>3890</v>
      </c>
    </row>
    <row r="5330" spans="1:4">
      <c r="A5330" s="315" t="s">
        <v>4917</v>
      </c>
      <c r="B5330" s="315"/>
      <c r="C5330" s="315"/>
      <c r="D5330" s="315"/>
    </row>
    <row r="5331" spans="1:4">
      <c r="A5331" s="31" t="s">
        <v>3891</v>
      </c>
      <c r="B5331" s="31" t="s">
        <v>3892</v>
      </c>
      <c r="C5331" s="23">
        <v>18</v>
      </c>
      <c r="D5331" s="22">
        <v>9953101868</v>
      </c>
    </row>
    <row r="5332" spans="1:4">
      <c r="A5332" s="31" t="s">
        <v>3893</v>
      </c>
      <c r="B5332" s="31" t="s">
        <v>3894</v>
      </c>
      <c r="C5332" s="23">
        <v>18</v>
      </c>
      <c r="D5332" s="22">
        <v>9953101876</v>
      </c>
    </row>
    <row r="5333" spans="1:4">
      <c r="A5333" s="31" t="s">
        <v>3895</v>
      </c>
      <c r="B5333" s="31" t="s">
        <v>3896</v>
      </c>
      <c r="C5333" s="23">
        <v>18</v>
      </c>
      <c r="D5333" s="22">
        <v>9953101884</v>
      </c>
    </row>
    <row r="5334" spans="1:4">
      <c r="A5334" s="31" t="s">
        <v>3897</v>
      </c>
      <c r="B5334" s="31" t="s">
        <v>3898</v>
      </c>
      <c r="C5334" s="23">
        <v>18</v>
      </c>
      <c r="D5334" s="22">
        <v>9953101892</v>
      </c>
    </row>
    <row r="5335" spans="1:4">
      <c r="A5335" s="31" t="s">
        <v>3899</v>
      </c>
      <c r="B5335" s="31" t="s">
        <v>3900</v>
      </c>
      <c r="C5335" s="23">
        <v>18</v>
      </c>
      <c r="D5335" s="22">
        <v>9953101906</v>
      </c>
    </row>
    <row r="5336" spans="1:4">
      <c r="A5336" s="31" t="s">
        <v>3711</v>
      </c>
      <c r="B5336" s="31" t="s">
        <v>3901</v>
      </c>
      <c r="C5336" s="23">
        <v>18</v>
      </c>
      <c r="D5336" s="22" t="s">
        <v>3902</v>
      </c>
    </row>
    <row r="5337" spans="1:4">
      <c r="A5337" s="31" t="s">
        <v>3903</v>
      </c>
      <c r="B5337" s="31" t="s">
        <v>3904</v>
      </c>
      <c r="C5337" s="23">
        <v>18</v>
      </c>
      <c r="D5337" s="22">
        <v>9953101922</v>
      </c>
    </row>
    <row r="5338" spans="1:4">
      <c r="A5338" s="31" t="s">
        <v>3903</v>
      </c>
      <c r="B5338" s="31" t="s">
        <v>3905</v>
      </c>
      <c r="C5338" s="23">
        <v>18</v>
      </c>
      <c r="D5338" s="22">
        <v>9953101930</v>
      </c>
    </row>
    <row r="5339" spans="1:4">
      <c r="A5339" s="31" t="s">
        <v>3906</v>
      </c>
      <c r="B5339" s="31" t="s">
        <v>3907</v>
      </c>
      <c r="C5339" s="23">
        <v>18</v>
      </c>
      <c r="D5339" s="22">
        <v>9953101949</v>
      </c>
    </row>
    <row r="5340" spans="1:4">
      <c r="A5340" s="31" t="s">
        <v>3906</v>
      </c>
      <c r="B5340" s="31" t="s">
        <v>3908</v>
      </c>
      <c r="C5340" s="23">
        <v>18</v>
      </c>
      <c r="D5340" s="22">
        <v>9953101957</v>
      </c>
    </row>
    <row r="5341" spans="1:4">
      <c r="A5341" s="31" t="s">
        <v>3909</v>
      </c>
      <c r="B5341" s="31" t="s">
        <v>3910</v>
      </c>
      <c r="C5341" s="23">
        <v>18</v>
      </c>
      <c r="D5341" s="22">
        <v>9953101965</v>
      </c>
    </row>
    <row r="5342" spans="1:4">
      <c r="A5342" s="315" t="s">
        <v>4918</v>
      </c>
      <c r="B5342" s="315"/>
      <c r="C5342" s="315"/>
      <c r="D5342" s="315"/>
    </row>
    <row r="5343" spans="1:4">
      <c r="A5343" s="31" t="s">
        <v>3911</v>
      </c>
      <c r="B5343" s="31" t="s">
        <v>4701</v>
      </c>
      <c r="C5343" s="65">
        <v>12</v>
      </c>
      <c r="D5343" s="22" t="s">
        <v>3912</v>
      </c>
    </row>
    <row r="5344" spans="1:4">
      <c r="A5344" s="31" t="s">
        <v>3911</v>
      </c>
      <c r="B5344" s="31" t="s">
        <v>4702</v>
      </c>
      <c r="C5344" s="65">
        <v>48.5</v>
      </c>
      <c r="D5344" s="22" t="s">
        <v>3913</v>
      </c>
    </row>
    <row r="5345" spans="1:4">
      <c r="A5345" s="31" t="s">
        <v>3911</v>
      </c>
      <c r="B5345" s="31" t="s">
        <v>4703</v>
      </c>
      <c r="C5345" s="65">
        <v>36</v>
      </c>
      <c r="D5345" s="22" t="s">
        <v>3914</v>
      </c>
    </row>
    <row r="5346" spans="1:4">
      <c r="A5346" s="31" t="s">
        <v>3911</v>
      </c>
      <c r="B5346" s="31" t="s">
        <v>4704</v>
      </c>
      <c r="C5346" s="65">
        <v>36</v>
      </c>
      <c r="D5346" s="22" t="s">
        <v>3915</v>
      </c>
    </row>
    <row r="5347" spans="1:4">
      <c r="A5347" s="31" t="s">
        <v>3911</v>
      </c>
      <c r="B5347" s="31" t="s">
        <v>4705</v>
      </c>
      <c r="C5347" s="65">
        <v>36</v>
      </c>
      <c r="D5347" s="22" t="s">
        <v>3916</v>
      </c>
    </row>
    <row r="5348" spans="1:4">
      <c r="A5348" s="31" t="s">
        <v>3911</v>
      </c>
      <c r="B5348" s="31" t="s">
        <v>4706</v>
      </c>
      <c r="C5348" s="65">
        <v>36</v>
      </c>
      <c r="D5348" s="22" t="s">
        <v>3917</v>
      </c>
    </row>
    <row r="5349" spans="1:4">
      <c r="A5349" s="31" t="s">
        <v>3911</v>
      </c>
      <c r="B5349" s="31" t="s">
        <v>7411</v>
      </c>
      <c r="C5349" s="65">
        <v>13</v>
      </c>
      <c r="D5349" s="22" t="s">
        <v>3918</v>
      </c>
    </row>
    <row r="5350" spans="1:4">
      <c r="A5350" s="316" t="s">
        <v>6744</v>
      </c>
      <c r="B5350" s="316"/>
      <c r="C5350" s="316"/>
      <c r="D5350" s="316"/>
    </row>
    <row r="5351" spans="1:4">
      <c r="A5351" s="31" t="s">
        <v>3919</v>
      </c>
      <c r="B5351" s="31" t="s">
        <v>6745</v>
      </c>
      <c r="C5351" s="65">
        <v>97</v>
      </c>
      <c r="D5351" s="22" t="s">
        <v>3920</v>
      </c>
    </row>
    <row r="5352" spans="1:4">
      <c r="A5352" s="31" t="s">
        <v>3921</v>
      </c>
      <c r="B5352" s="31" t="s">
        <v>4708</v>
      </c>
      <c r="C5352" s="65">
        <v>48.5</v>
      </c>
      <c r="D5352" s="22" t="s">
        <v>3922</v>
      </c>
    </row>
    <row r="5353" spans="1:4">
      <c r="A5353" s="31"/>
      <c r="B5353" s="31" t="s">
        <v>4707</v>
      </c>
      <c r="C5353" s="65">
        <v>97</v>
      </c>
      <c r="D5353" s="22"/>
    </row>
    <row r="5354" spans="1:4">
      <c r="A5354" s="52" t="s">
        <v>4926</v>
      </c>
      <c r="B5354" s="59"/>
      <c r="C5354" s="60"/>
      <c r="D5354" s="199" t="s">
        <v>4919</v>
      </c>
    </row>
    <row r="5355" spans="1:4">
      <c r="A5355" s="25" t="s">
        <v>3923</v>
      </c>
      <c r="B5355" s="25" t="s">
        <v>7412</v>
      </c>
      <c r="C5355" s="28">
        <v>29</v>
      </c>
      <c r="D5355" s="166" t="s">
        <v>3924</v>
      </c>
    </row>
    <row r="5356" spans="1:4">
      <c r="A5356" s="25" t="s">
        <v>3923</v>
      </c>
      <c r="B5356" s="25" t="s">
        <v>3925</v>
      </c>
      <c r="C5356" s="28">
        <v>7.5</v>
      </c>
      <c r="D5356" s="166" t="s">
        <v>3926</v>
      </c>
    </row>
    <row r="5357" spans="1:4">
      <c r="A5357" s="25" t="s">
        <v>1306</v>
      </c>
      <c r="B5357" s="25" t="s">
        <v>3927</v>
      </c>
      <c r="C5357" s="28">
        <v>4</v>
      </c>
      <c r="D5357" s="166" t="s">
        <v>3928</v>
      </c>
    </row>
    <row r="5358" spans="1:4">
      <c r="A5358" s="25" t="s">
        <v>3929</v>
      </c>
      <c r="B5358" s="25" t="s">
        <v>6542</v>
      </c>
      <c r="C5358" s="28">
        <v>2.75</v>
      </c>
      <c r="D5358" s="166" t="s">
        <v>3930</v>
      </c>
    </row>
    <row r="5359" spans="1:4">
      <c r="A5359" s="25" t="s">
        <v>3931</v>
      </c>
      <c r="B5359" s="25" t="s">
        <v>3932</v>
      </c>
      <c r="C5359" s="28">
        <v>15</v>
      </c>
      <c r="D5359" s="166" t="s">
        <v>3933</v>
      </c>
    </row>
    <row r="5360" spans="1:4" s="19" customFormat="1">
      <c r="A5360" s="25" t="s">
        <v>3934</v>
      </c>
      <c r="B5360" s="25" t="s">
        <v>3935</v>
      </c>
      <c r="C5360" s="28">
        <v>30.25</v>
      </c>
      <c r="D5360" s="166" t="s">
        <v>3936</v>
      </c>
    </row>
    <row r="5361" spans="1:4">
      <c r="A5361" s="52" t="s">
        <v>4925</v>
      </c>
      <c r="B5361" s="59"/>
      <c r="C5361" s="60"/>
      <c r="D5361" s="199" t="s">
        <v>4920</v>
      </c>
    </row>
    <row r="5362" spans="1:4">
      <c r="A5362" s="31" t="s">
        <v>6543</v>
      </c>
      <c r="B5362" s="31" t="s">
        <v>3937</v>
      </c>
      <c r="C5362" s="23">
        <v>12</v>
      </c>
      <c r="D5362" s="22">
        <v>783178</v>
      </c>
    </row>
    <row r="5363" spans="1:4">
      <c r="A5363" s="31" t="s">
        <v>6544</v>
      </c>
      <c r="B5363" s="31" t="s">
        <v>3691</v>
      </c>
      <c r="C5363" s="23">
        <v>8.5</v>
      </c>
      <c r="D5363" s="22" t="s">
        <v>3692</v>
      </c>
    </row>
    <row r="5364" spans="1:4">
      <c r="A5364" s="25" t="s">
        <v>3938</v>
      </c>
      <c r="B5364" s="25" t="s">
        <v>3939</v>
      </c>
      <c r="C5364" s="28">
        <v>7.5</v>
      </c>
      <c r="D5364" s="166" t="s">
        <v>3940</v>
      </c>
    </row>
    <row r="5365" spans="1:4">
      <c r="A5365" s="25" t="s">
        <v>3941</v>
      </c>
      <c r="B5365" s="25" t="s">
        <v>3942</v>
      </c>
      <c r="C5365" s="28">
        <v>3.75</v>
      </c>
      <c r="D5365" s="166" t="s">
        <v>3943</v>
      </c>
    </row>
    <row r="5366" spans="1:4">
      <c r="A5366" s="25" t="s">
        <v>6</v>
      </c>
      <c r="B5366" s="25" t="s">
        <v>3944</v>
      </c>
      <c r="C5366" s="28">
        <v>8.5</v>
      </c>
      <c r="D5366" s="166" t="s">
        <v>3945</v>
      </c>
    </row>
    <row r="5367" spans="1:4">
      <c r="A5367" s="25" t="s">
        <v>3946</v>
      </c>
      <c r="B5367" s="25" t="s">
        <v>6545</v>
      </c>
      <c r="C5367" s="28">
        <v>6</v>
      </c>
      <c r="D5367" s="166" t="s">
        <v>3947</v>
      </c>
    </row>
    <row r="5368" spans="1:4">
      <c r="A5368" s="25" t="s">
        <v>3948</v>
      </c>
      <c r="B5368" s="25" t="s">
        <v>7413</v>
      </c>
      <c r="C5368" s="28">
        <v>6</v>
      </c>
      <c r="D5368" s="166" t="s">
        <v>3949</v>
      </c>
    </row>
    <row r="5369" spans="1:4">
      <c r="A5369" s="25" t="s">
        <v>6547</v>
      </c>
      <c r="B5369" s="25" t="s">
        <v>3950</v>
      </c>
      <c r="C5369" s="28">
        <v>5</v>
      </c>
      <c r="D5369" s="166" t="s">
        <v>3951</v>
      </c>
    </row>
    <row r="5370" spans="1:4">
      <c r="A5370" s="25" t="s">
        <v>6547</v>
      </c>
      <c r="B5370" s="25" t="s">
        <v>3952</v>
      </c>
      <c r="C5370" s="28">
        <v>3.75</v>
      </c>
      <c r="D5370" s="166" t="s">
        <v>3953</v>
      </c>
    </row>
    <row r="5371" spans="1:4">
      <c r="A5371" s="25" t="s">
        <v>6547</v>
      </c>
      <c r="B5371" s="25" t="s">
        <v>3954</v>
      </c>
      <c r="C5371" s="28">
        <v>3</v>
      </c>
      <c r="D5371" s="166" t="s">
        <v>3955</v>
      </c>
    </row>
    <row r="5372" spans="1:4">
      <c r="A5372" s="25" t="s">
        <v>346</v>
      </c>
      <c r="B5372" s="25" t="s">
        <v>6546</v>
      </c>
      <c r="C5372" s="28">
        <v>5</v>
      </c>
      <c r="D5372" s="166" t="s">
        <v>3956</v>
      </c>
    </row>
    <row r="5373" spans="1:4">
      <c r="A5373" s="52" t="s">
        <v>4924</v>
      </c>
      <c r="B5373" s="59"/>
      <c r="C5373" s="60"/>
      <c r="D5373" s="199" t="s">
        <v>4921</v>
      </c>
    </row>
    <row r="5374" spans="1:4">
      <c r="A5374" s="25" t="s">
        <v>474</v>
      </c>
      <c r="B5374" s="25" t="s">
        <v>3957</v>
      </c>
      <c r="C5374" s="28">
        <v>2</v>
      </c>
      <c r="D5374" s="166" t="s">
        <v>3958</v>
      </c>
    </row>
    <row r="5375" spans="1:4">
      <c r="A5375" s="25" t="s">
        <v>474</v>
      </c>
      <c r="B5375" s="25" t="s">
        <v>3959</v>
      </c>
      <c r="C5375" s="28">
        <v>2</v>
      </c>
      <c r="D5375" s="166" t="s">
        <v>3960</v>
      </c>
    </row>
    <row r="5376" spans="1:4">
      <c r="A5376" s="25" t="s">
        <v>474</v>
      </c>
      <c r="B5376" s="25" t="s">
        <v>3961</v>
      </c>
      <c r="C5376" s="28">
        <v>2</v>
      </c>
      <c r="D5376" s="166" t="s">
        <v>3962</v>
      </c>
    </row>
    <row r="5377" spans="1:4">
      <c r="A5377" s="52" t="s">
        <v>4923</v>
      </c>
      <c r="B5377" s="59"/>
      <c r="C5377" s="60"/>
      <c r="D5377" s="199" t="s">
        <v>4922</v>
      </c>
    </row>
    <row r="5378" spans="1:4">
      <c r="A5378" s="25" t="s">
        <v>3963</v>
      </c>
      <c r="B5378" s="25" t="s">
        <v>6040</v>
      </c>
      <c r="C5378" s="28">
        <v>4.5</v>
      </c>
      <c r="D5378" s="166" t="s">
        <v>3964</v>
      </c>
    </row>
    <row r="5379" spans="1:4">
      <c r="A5379" s="25" t="s">
        <v>1416</v>
      </c>
      <c r="B5379" s="25" t="s">
        <v>3965</v>
      </c>
      <c r="C5379" s="28">
        <v>5</v>
      </c>
      <c r="D5379" s="166">
        <v>9953861013</v>
      </c>
    </row>
    <row r="5380" spans="1:4">
      <c r="A5380" s="25" t="s">
        <v>3966</v>
      </c>
      <c r="B5380" s="25" t="s">
        <v>6041</v>
      </c>
      <c r="C5380" s="28">
        <v>4.5</v>
      </c>
      <c r="D5380" s="166" t="s">
        <v>3967</v>
      </c>
    </row>
    <row r="5381" spans="1:4">
      <c r="A5381" s="25" t="s">
        <v>3968</v>
      </c>
      <c r="B5381" s="25" t="s">
        <v>6042</v>
      </c>
      <c r="C5381" s="28">
        <v>2</v>
      </c>
      <c r="D5381" s="166" t="s">
        <v>3969</v>
      </c>
    </row>
    <row r="5382" spans="1:4">
      <c r="A5382" s="25" t="s">
        <v>3968</v>
      </c>
      <c r="B5382" s="25" t="s">
        <v>6548</v>
      </c>
      <c r="C5382" s="28">
        <v>2.75</v>
      </c>
      <c r="D5382" s="166" t="s">
        <v>3970</v>
      </c>
    </row>
    <row r="5383" spans="1:4">
      <c r="A5383" s="25" t="s">
        <v>3968</v>
      </c>
      <c r="B5383" s="25" t="s">
        <v>6549</v>
      </c>
      <c r="C5383" s="28">
        <v>3.75</v>
      </c>
      <c r="D5383" s="166" t="s">
        <v>3971</v>
      </c>
    </row>
    <row r="5384" spans="1:4">
      <c r="A5384" s="25" t="s">
        <v>3972</v>
      </c>
      <c r="B5384" s="25" t="s">
        <v>4932</v>
      </c>
      <c r="C5384" s="28">
        <v>7.5</v>
      </c>
      <c r="D5384" s="166" t="s">
        <v>3973</v>
      </c>
    </row>
    <row r="5385" spans="1:4">
      <c r="A5385" s="25" t="s">
        <v>3972</v>
      </c>
      <c r="B5385" s="25" t="s">
        <v>6550</v>
      </c>
      <c r="C5385" s="28">
        <v>7.5</v>
      </c>
      <c r="D5385" s="166" t="s">
        <v>3974</v>
      </c>
    </row>
    <row r="5386" spans="1:4">
      <c r="A5386" s="25" t="s">
        <v>3975</v>
      </c>
      <c r="B5386" s="25" t="s">
        <v>6043</v>
      </c>
      <c r="C5386" s="37">
        <v>7.5</v>
      </c>
      <c r="D5386" s="166" t="s">
        <v>3976</v>
      </c>
    </row>
    <row r="5387" spans="1:4">
      <c r="A5387" s="25" t="s">
        <v>2725</v>
      </c>
      <c r="B5387" s="25" t="s">
        <v>6044</v>
      </c>
      <c r="C5387" s="28">
        <v>9</v>
      </c>
      <c r="D5387" s="166" t="s">
        <v>697</v>
      </c>
    </row>
    <row r="5388" spans="1:4">
      <c r="A5388" s="31" t="s">
        <v>3977</v>
      </c>
      <c r="B5388" s="31" t="s">
        <v>3978</v>
      </c>
      <c r="C5388" s="23">
        <v>30</v>
      </c>
      <c r="D5388" s="22">
        <v>9953100020</v>
      </c>
    </row>
    <row r="5389" spans="1:4">
      <c r="A5389" s="31" t="s">
        <v>3977</v>
      </c>
      <c r="B5389" s="31" t="s">
        <v>3979</v>
      </c>
      <c r="C5389" s="23">
        <v>30</v>
      </c>
      <c r="D5389" s="22">
        <v>9953101744</v>
      </c>
    </row>
    <row r="5390" spans="1:4">
      <c r="A5390" s="31" t="s">
        <v>3977</v>
      </c>
      <c r="B5390" s="31" t="s">
        <v>3980</v>
      </c>
      <c r="C5390" s="23">
        <v>30</v>
      </c>
      <c r="D5390" s="22">
        <v>9953103232</v>
      </c>
    </row>
    <row r="5391" spans="1:4">
      <c r="A5391" s="31" t="s">
        <v>3977</v>
      </c>
      <c r="B5391" s="31" t="s">
        <v>3981</v>
      </c>
      <c r="C5391" s="23">
        <v>30</v>
      </c>
      <c r="D5391" s="22">
        <v>9953331901</v>
      </c>
    </row>
    <row r="5392" spans="1:4">
      <c r="A5392" s="31" t="s">
        <v>3977</v>
      </c>
      <c r="B5392" s="31" t="s">
        <v>4277</v>
      </c>
      <c r="C5392" s="23">
        <v>30</v>
      </c>
      <c r="D5392" s="22">
        <v>9953332541</v>
      </c>
    </row>
    <row r="5393" spans="1:4" s="19" customFormat="1">
      <c r="A5393" s="31" t="s">
        <v>3977</v>
      </c>
      <c r="B5393" s="31" t="s">
        <v>4278</v>
      </c>
      <c r="C5393" s="23">
        <v>30</v>
      </c>
      <c r="D5393" s="22">
        <v>9953337772</v>
      </c>
    </row>
    <row r="5394" spans="1:4" s="19" customFormat="1">
      <c r="A5394" s="31" t="s">
        <v>3977</v>
      </c>
      <c r="B5394" s="31" t="s">
        <v>4279</v>
      </c>
      <c r="C5394" s="23">
        <v>30</v>
      </c>
      <c r="D5394" s="22">
        <v>9953860556</v>
      </c>
    </row>
    <row r="5395" spans="1:4" s="19" customFormat="1">
      <c r="A5395" s="232" t="s">
        <v>6768</v>
      </c>
      <c r="B5395" s="233"/>
      <c r="C5395" s="233"/>
      <c r="D5395" s="234"/>
    </row>
    <row r="5396" spans="1:4" s="19" customFormat="1">
      <c r="A5396" s="25" t="s">
        <v>4311</v>
      </c>
      <c r="B5396" s="25" t="s">
        <v>4312</v>
      </c>
      <c r="C5396" s="28">
        <v>5</v>
      </c>
      <c r="D5396" s="166">
        <v>9953101078</v>
      </c>
    </row>
    <row r="5397" spans="1:4">
      <c r="A5397" s="25" t="s">
        <v>4311</v>
      </c>
      <c r="B5397" s="25" t="s">
        <v>4313</v>
      </c>
      <c r="C5397" s="28">
        <v>3.75</v>
      </c>
      <c r="D5397" s="166" t="s">
        <v>4314</v>
      </c>
    </row>
    <row r="5398" spans="1:4">
      <c r="A5398" s="25" t="s">
        <v>4311</v>
      </c>
      <c r="B5398" s="25" t="s">
        <v>6573</v>
      </c>
      <c r="C5398" s="28">
        <v>4.5</v>
      </c>
      <c r="D5398" s="166">
        <v>9953105480</v>
      </c>
    </row>
    <row r="5399" spans="1:4">
      <c r="A5399" s="232" t="s">
        <v>6551</v>
      </c>
      <c r="B5399" s="233"/>
      <c r="C5399" s="233"/>
      <c r="D5399" s="234"/>
    </row>
    <row r="5400" spans="1:4">
      <c r="A5400" s="25" t="s">
        <v>4280</v>
      </c>
      <c r="B5400" s="25" t="s">
        <v>6552</v>
      </c>
      <c r="C5400" s="28">
        <v>14.75</v>
      </c>
      <c r="D5400" s="166" t="s">
        <v>4281</v>
      </c>
    </row>
    <row r="5401" spans="1:4">
      <c r="A5401" s="25" t="s">
        <v>4280</v>
      </c>
      <c r="B5401" s="25" t="s">
        <v>6553</v>
      </c>
      <c r="C5401" s="28">
        <v>14.75</v>
      </c>
      <c r="D5401" s="166" t="s">
        <v>4282</v>
      </c>
    </row>
    <row r="5402" spans="1:4">
      <c r="A5402" s="25" t="s">
        <v>4284</v>
      </c>
      <c r="B5402" s="25" t="s">
        <v>6555</v>
      </c>
      <c r="C5402" s="28">
        <v>18</v>
      </c>
      <c r="D5402" s="166" t="s">
        <v>4285</v>
      </c>
    </row>
    <row r="5403" spans="1:4">
      <c r="A5403" s="25" t="s">
        <v>6558</v>
      </c>
      <c r="B5403" s="25" t="s">
        <v>6556</v>
      </c>
      <c r="C5403" s="28">
        <v>7.5</v>
      </c>
      <c r="D5403" s="166" t="s">
        <v>4286</v>
      </c>
    </row>
    <row r="5404" spans="1:4">
      <c r="A5404" s="25" t="s">
        <v>6559</v>
      </c>
      <c r="B5404" s="25" t="s">
        <v>6557</v>
      </c>
      <c r="C5404" s="28">
        <v>18</v>
      </c>
      <c r="D5404" s="166" t="s">
        <v>4287</v>
      </c>
    </row>
    <row r="5405" spans="1:4">
      <c r="A5405" s="25" t="s">
        <v>6559</v>
      </c>
      <c r="B5405" s="25" t="s">
        <v>4288</v>
      </c>
      <c r="C5405" s="28">
        <v>3</v>
      </c>
      <c r="D5405" s="166">
        <v>9953100071</v>
      </c>
    </row>
    <row r="5406" spans="1:4">
      <c r="A5406" s="25" t="s">
        <v>6559</v>
      </c>
      <c r="B5406" s="25" t="s">
        <v>6560</v>
      </c>
      <c r="C5406" s="28">
        <v>3.75</v>
      </c>
      <c r="D5406" s="166">
        <v>9953100586</v>
      </c>
    </row>
    <row r="5407" spans="1:4">
      <c r="A5407" s="25" t="s">
        <v>4293</v>
      </c>
      <c r="B5407" s="25" t="s">
        <v>6552</v>
      </c>
      <c r="C5407" s="28">
        <v>19.25</v>
      </c>
      <c r="D5407" s="166" t="s">
        <v>4294</v>
      </c>
    </row>
    <row r="5408" spans="1:4">
      <c r="A5408" s="25" t="s">
        <v>4293</v>
      </c>
      <c r="B5408" s="25" t="s">
        <v>6553</v>
      </c>
      <c r="C5408" s="28">
        <v>19.25</v>
      </c>
      <c r="D5408" s="166" t="s">
        <v>4295</v>
      </c>
    </row>
    <row r="5409" spans="1:4">
      <c r="A5409" s="25" t="s">
        <v>4293</v>
      </c>
      <c r="B5409" s="25" t="s">
        <v>6563</v>
      </c>
      <c r="C5409" s="28">
        <v>19.25</v>
      </c>
      <c r="D5409" s="166" t="s">
        <v>4296</v>
      </c>
    </row>
    <row r="5410" spans="1:4">
      <c r="A5410" s="25" t="s">
        <v>4293</v>
      </c>
      <c r="B5410" s="25" t="s">
        <v>6564</v>
      </c>
      <c r="C5410" s="28">
        <v>19.25</v>
      </c>
      <c r="D5410" s="166" t="s">
        <v>4297</v>
      </c>
    </row>
    <row r="5411" spans="1:4">
      <c r="A5411" s="25" t="s">
        <v>4299</v>
      </c>
      <c r="B5411" s="25" t="s">
        <v>1575</v>
      </c>
      <c r="C5411" s="28">
        <v>6</v>
      </c>
      <c r="D5411" s="166" t="s">
        <v>4300</v>
      </c>
    </row>
    <row r="5412" spans="1:4">
      <c r="A5412" s="25" t="s">
        <v>6571</v>
      </c>
      <c r="B5412" s="25" t="s">
        <v>4931</v>
      </c>
      <c r="C5412" s="28">
        <v>18</v>
      </c>
      <c r="D5412" s="166" t="s">
        <v>4302</v>
      </c>
    </row>
    <row r="5413" spans="1:4">
      <c r="A5413" s="25" t="s">
        <v>6572</v>
      </c>
      <c r="B5413" s="25" t="s">
        <v>4303</v>
      </c>
      <c r="C5413" s="28">
        <v>3.75</v>
      </c>
      <c r="D5413" s="166" t="s">
        <v>4304</v>
      </c>
    </row>
    <row r="5414" spans="1:4">
      <c r="A5414" s="25" t="s">
        <v>6572</v>
      </c>
      <c r="B5414" s="25" t="s">
        <v>4305</v>
      </c>
      <c r="C5414" s="28">
        <v>3.75</v>
      </c>
      <c r="D5414" s="166" t="s">
        <v>4306</v>
      </c>
    </row>
    <row r="5415" spans="1:4">
      <c r="A5415" s="25" t="s">
        <v>6572</v>
      </c>
      <c r="B5415" s="25" t="s">
        <v>4307</v>
      </c>
      <c r="C5415" s="28">
        <v>3.75</v>
      </c>
      <c r="D5415" s="166" t="s">
        <v>4308</v>
      </c>
    </row>
    <row r="5416" spans="1:4">
      <c r="A5416" s="25" t="s">
        <v>6572</v>
      </c>
      <c r="B5416" s="25" t="s">
        <v>4309</v>
      </c>
      <c r="C5416" s="28">
        <v>6</v>
      </c>
      <c r="D5416" s="166" t="s">
        <v>4310</v>
      </c>
    </row>
    <row r="5417" spans="1:4">
      <c r="A5417" s="25" t="s">
        <v>4311</v>
      </c>
      <c r="B5417" s="25" t="s">
        <v>4315</v>
      </c>
      <c r="C5417" s="28">
        <v>3.75</v>
      </c>
      <c r="D5417" s="166" t="s">
        <v>4316</v>
      </c>
    </row>
    <row r="5418" spans="1:4">
      <c r="A5418" s="25" t="s">
        <v>4311</v>
      </c>
      <c r="B5418" s="25" t="s">
        <v>4317</v>
      </c>
      <c r="C5418" s="28">
        <v>7.5</v>
      </c>
      <c r="D5418" s="166" t="s">
        <v>4318</v>
      </c>
    </row>
    <row r="5419" spans="1:4">
      <c r="A5419" s="25" t="s">
        <v>4311</v>
      </c>
      <c r="B5419" s="25" t="s">
        <v>4319</v>
      </c>
      <c r="C5419" s="28">
        <v>6</v>
      </c>
      <c r="D5419" s="166">
        <v>9953100845</v>
      </c>
    </row>
    <row r="5420" spans="1:4">
      <c r="A5420" s="25" t="s">
        <v>4311</v>
      </c>
      <c r="B5420" s="25" t="s">
        <v>4320</v>
      </c>
      <c r="C5420" s="28">
        <v>6</v>
      </c>
      <c r="D5420" s="166">
        <v>9953863091</v>
      </c>
    </row>
    <row r="5421" spans="1:4">
      <c r="A5421" s="25" t="s">
        <v>4311</v>
      </c>
      <c r="B5421" s="25" t="s">
        <v>4323</v>
      </c>
      <c r="C5421" s="28">
        <v>3.75</v>
      </c>
      <c r="D5421" s="166">
        <v>9953336148</v>
      </c>
    </row>
    <row r="5422" spans="1:4">
      <c r="A5422" s="25" t="s">
        <v>4311</v>
      </c>
      <c r="B5422" s="25" t="s">
        <v>4326</v>
      </c>
      <c r="C5422" s="28">
        <v>3.75</v>
      </c>
      <c r="D5422" s="166">
        <v>9953339686</v>
      </c>
    </row>
    <row r="5423" spans="1:4">
      <c r="A5423" s="25" t="s">
        <v>4311</v>
      </c>
      <c r="B5423" s="25" t="s">
        <v>6555</v>
      </c>
      <c r="C5423" s="28">
        <v>20.5</v>
      </c>
      <c r="D5423" s="166" t="s">
        <v>4327</v>
      </c>
    </row>
    <row r="5424" spans="1:4">
      <c r="A5424" s="25" t="s">
        <v>4330</v>
      </c>
      <c r="B5424" s="25" t="s">
        <v>6552</v>
      </c>
      <c r="C5424" s="28">
        <v>14.75</v>
      </c>
      <c r="D5424" s="166" t="s">
        <v>4331</v>
      </c>
    </row>
    <row r="5425" spans="1:4">
      <c r="A5425" s="25" t="s">
        <v>4330</v>
      </c>
      <c r="B5425" s="25" t="s">
        <v>6553</v>
      </c>
      <c r="C5425" s="28">
        <v>14.75</v>
      </c>
      <c r="D5425" s="166" t="s">
        <v>4332</v>
      </c>
    </row>
    <row r="5426" spans="1:4" s="19" customFormat="1">
      <c r="A5426" s="25" t="s">
        <v>4330</v>
      </c>
      <c r="B5426" s="25" t="s">
        <v>6563</v>
      </c>
      <c r="C5426" s="28">
        <v>10</v>
      </c>
      <c r="D5426" s="166" t="s">
        <v>4333</v>
      </c>
    </row>
    <row r="5427" spans="1:4" s="19" customFormat="1">
      <c r="A5427" s="25" t="s">
        <v>4330</v>
      </c>
      <c r="B5427" s="25" t="s">
        <v>6564</v>
      </c>
      <c r="C5427" s="28">
        <v>14.75</v>
      </c>
      <c r="D5427" s="166" t="s">
        <v>7414</v>
      </c>
    </row>
    <row r="5428" spans="1:4" s="19" customFormat="1">
      <c r="A5428" s="25" t="s">
        <v>4330</v>
      </c>
      <c r="B5428" s="25" t="s">
        <v>6567</v>
      </c>
      <c r="C5428" s="28">
        <v>14.75</v>
      </c>
      <c r="D5428" s="166">
        <v>9789953865072</v>
      </c>
    </row>
    <row r="5429" spans="1:4" s="19" customFormat="1">
      <c r="A5429" s="25" t="s">
        <v>300</v>
      </c>
      <c r="B5429" s="25" t="s">
        <v>5759</v>
      </c>
      <c r="C5429" s="28">
        <v>20</v>
      </c>
      <c r="D5429" s="166">
        <v>9786144221488</v>
      </c>
    </row>
    <row r="5430" spans="1:4" s="19" customFormat="1">
      <c r="A5430" s="232" t="s">
        <v>6769</v>
      </c>
      <c r="B5430" s="233"/>
      <c r="C5430" s="233"/>
      <c r="D5430" s="234"/>
    </row>
    <row r="5431" spans="1:4" s="19" customFormat="1">
      <c r="A5431" s="25" t="s">
        <v>4280</v>
      </c>
      <c r="B5431" s="25" t="s">
        <v>6554</v>
      </c>
      <c r="C5431" s="28">
        <v>12</v>
      </c>
      <c r="D5431" s="166" t="s">
        <v>4283</v>
      </c>
    </row>
    <row r="5432" spans="1:4" s="19" customFormat="1">
      <c r="A5432" s="25" t="s">
        <v>4289</v>
      </c>
      <c r="B5432" s="25" t="s">
        <v>6561</v>
      </c>
      <c r="C5432" s="28">
        <v>7.5</v>
      </c>
      <c r="D5432" s="166" t="s">
        <v>4290</v>
      </c>
    </row>
    <row r="5433" spans="1:4" s="19" customFormat="1">
      <c r="A5433" s="25" t="s">
        <v>4291</v>
      </c>
      <c r="B5433" s="25" t="s">
        <v>6562</v>
      </c>
      <c r="C5433" s="28">
        <v>5</v>
      </c>
      <c r="D5433" s="166" t="s">
        <v>4292</v>
      </c>
    </row>
    <row r="5434" spans="1:4" s="19" customFormat="1">
      <c r="A5434" s="25" t="s">
        <v>6570</v>
      </c>
      <c r="B5434" s="25" t="s">
        <v>6565</v>
      </c>
      <c r="C5434" s="28">
        <v>7.5</v>
      </c>
      <c r="D5434" s="166" t="s">
        <v>4298</v>
      </c>
    </row>
    <row r="5435" spans="1:4" s="19" customFormat="1">
      <c r="A5435" s="25" t="s">
        <v>6571</v>
      </c>
      <c r="B5435" s="25" t="s">
        <v>6566</v>
      </c>
      <c r="C5435" s="28">
        <v>7.5</v>
      </c>
      <c r="D5435" s="166" t="s">
        <v>4301</v>
      </c>
    </row>
    <row r="5436" spans="1:4" s="19" customFormat="1">
      <c r="A5436" s="25" t="s">
        <v>4328</v>
      </c>
      <c r="B5436" s="25" t="s">
        <v>6561</v>
      </c>
      <c r="C5436" s="28">
        <v>7.5</v>
      </c>
      <c r="D5436" s="166" t="s">
        <v>4329</v>
      </c>
    </row>
    <row r="5437" spans="1:4">
      <c r="A5437" s="25" t="s">
        <v>4334</v>
      </c>
      <c r="B5437" s="25" t="s">
        <v>6568</v>
      </c>
      <c r="C5437" s="28">
        <v>6</v>
      </c>
      <c r="D5437" s="166" t="s">
        <v>4335</v>
      </c>
    </row>
    <row r="5438" spans="1:4">
      <c r="A5438" s="25" t="s">
        <v>7415</v>
      </c>
      <c r="B5438" s="25" t="s">
        <v>7416</v>
      </c>
      <c r="C5438" s="28">
        <v>10</v>
      </c>
      <c r="D5438" s="166">
        <v>9953337004</v>
      </c>
    </row>
    <row r="5439" spans="1:4">
      <c r="A5439" s="25" t="s">
        <v>4334</v>
      </c>
      <c r="B5439" s="25" t="s">
        <v>6569</v>
      </c>
      <c r="C5439" s="28">
        <v>7.5</v>
      </c>
      <c r="D5439" s="166" t="s">
        <v>4336</v>
      </c>
    </row>
    <row r="5440" spans="1:4" s="19" customFormat="1">
      <c r="A5440" s="25" t="s">
        <v>8141</v>
      </c>
      <c r="B5440" s="25" t="s">
        <v>8142</v>
      </c>
      <c r="C5440" s="28">
        <v>24</v>
      </c>
      <c r="D5440" s="166">
        <v>9786140500471</v>
      </c>
    </row>
    <row r="5441" spans="1:4">
      <c r="A5441" s="232" t="s">
        <v>4927</v>
      </c>
      <c r="B5441" s="233"/>
      <c r="C5441" s="233"/>
      <c r="D5441" s="234"/>
    </row>
    <row r="5442" spans="1:4">
      <c r="A5442" s="25" t="s">
        <v>6580</v>
      </c>
      <c r="B5442" s="25" t="s">
        <v>6578</v>
      </c>
      <c r="C5442" s="28">
        <v>5</v>
      </c>
      <c r="D5442" s="166" t="s">
        <v>4337</v>
      </c>
    </row>
    <row r="5443" spans="1:4">
      <c r="A5443" s="25" t="s">
        <v>6579</v>
      </c>
      <c r="B5443" s="25" t="s">
        <v>4338</v>
      </c>
      <c r="C5443" s="28">
        <v>8.25</v>
      </c>
      <c r="D5443" s="166">
        <v>9771602047</v>
      </c>
    </row>
    <row r="5444" spans="1:4" s="19" customFormat="1">
      <c r="A5444" s="25" t="s">
        <v>4339</v>
      </c>
      <c r="B5444" s="25" t="s">
        <v>7417</v>
      </c>
      <c r="C5444" s="28">
        <v>5</v>
      </c>
      <c r="D5444" s="166">
        <v>9771602586</v>
      </c>
    </row>
    <row r="5445" spans="1:4">
      <c r="A5445" s="25" t="s">
        <v>4340</v>
      </c>
      <c r="B5445" s="25" t="s">
        <v>6581</v>
      </c>
      <c r="C5445" s="28">
        <v>1.5</v>
      </c>
      <c r="D5445" s="166" t="s">
        <v>4341</v>
      </c>
    </row>
    <row r="5446" spans="1:4">
      <c r="A5446" s="25" t="s">
        <v>4342</v>
      </c>
      <c r="B5446" s="25" t="s">
        <v>4343</v>
      </c>
      <c r="C5446" s="28">
        <v>6</v>
      </c>
      <c r="D5446" s="166">
        <v>9771606263</v>
      </c>
    </row>
    <row r="5447" spans="1:4">
      <c r="A5447" s="25" t="s">
        <v>4342</v>
      </c>
      <c r="B5447" s="25" t="s">
        <v>7772</v>
      </c>
      <c r="C5447" s="28">
        <v>15</v>
      </c>
      <c r="D5447" s="166">
        <v>9786144227077</v>
      </c>
    </row>
    <row r="5448" spans="1:4">
      <c r="A5448" s="25" t="s">
        <v>4344</v>
      </c>
      <c r="B5448" s="25" t="s">
        <v>4345</v>
      </c>
      <c r="C5448" s="28">
        <v>3.25</v>
      </c>
      <c r="D5448" s="166" t="s">
        <v>4346</v>
      </c>
    </row>
    <row r="5449" spans="1:4">
      <c r="A5449" s="25" t="s">
        <v>4347</v>
      </c>
      <c r="B5449" s="25" t="s">
        <v>4348</v>
      </c>
      <c r="C5449" s="28">
        <v>3.75</v>
      </c>
      <c r="D5449" s="166" t="s">
        <v>4349</v>
      </c>
    </row>
    <row r="5450" spans="1:4">
      <c r="A5450" s="25" t="s">
        <v>6583</v>
      </c>
      <c r="B5450" s="25" t="s">
        <v>6582</v>
      </c>
      <c r="C5450" s="28">
        <v>7.75</v>
      </c>
      <c r="D5450" s="166">
        <v>9771603418</v>
      </c>
    </row>
    <row r="5451" spans="1:4">
      <c r="A5451" s="25" t="s">
        <v>4350</v>
      </c>
      <c r="B5451" s="25" t="s">
        <v>4351</v>
      </c>
      <c r="C5451" s="28">
        <v>5</v>
      </c>
      <c r="D5451" s="166">
        <v>9771602039</v>
      </c>
    </row>
    <row r="5452" spans="1:4">
      <c r="A5452" s="25" t="s">
        <v>6583</v>
      </c>
      <c r="B5452" s="25" t="s">
        <v>4352</v>
      </c>
      <c r="C5452" s="28">
        <v>8.5</v>
      </c>
      <c r="D5452" s="166" t="s">
        <v>4353</v>
      </c>
    </row>
    <row r="5453" spans="1:4">
      <c r="A5453" s="25" t="s">
        <v>4350</v>
      </c>
      <c r="B5453" s="25" t="s">
        <v>4354</v>
      </c>
      <c r="C5453" s="28">
        <v>5</v>
      </c>
      <c r="D5453" s="166">
        <v>9771602020</v>
      </c>
    </row>
    <row r="5454" spans="1:4">
      <c r="A5454" s="25" t="s">
        <v>4350</v>
      </c>
      <c r="B5454" s="25" t="s">
        <v>4355</v>
      </c>
      <c r="C5454" s="28">
        <v>7.5</v>
      </c>
      <c r="D5454" s="166">
        <v>9771602608</v>
      </c>
    </row>
    <row r="5455" spans="1:4">
      <c r="A5455" s="25" t="s">
        <v>4350</v>
      </c>
      <c r="B5455" s="25" t="s">
        <v>6584</v>
      </c>
      <c r="C5455" s="28">
        <v>10</v>
      </c>
      <c r="D5455" s="166">
        <v>9771606662</v>
      </c>
    </row>
    <row r="5456" spans="1:4">
      <c r="A5456" s="25" t="s">
        <v>4356</v>
      </c>
      <c r="B5456" s="25" t="s">
        <v>4357</v>
      </c>
      <c r="C5456" s="28">
        <v>8.5</v>
      </c>
      <c r="D5456" s="166">
        <v>9771602578</v>
      </c>
    </row>
    <row r="5457" spans="1:4">
      <c r="A5457" s="25" t="s">
        <v>4356</v>
      </c>
      <c r="B5457" s="25" t="s">
        <v>4358</v>
      </c>
      <c r="C5457" s="28">
        <v>6</v>
      </c>
      <c r="D5457" s="166">
        <v>9771602616</v>
      </c>
    </row>
    <row r="5458" spans="1:4">
      <c r="A5458" s="25" t="s">
        <v>4359</v>
      </c>
      <c r="B5458" s="25" t="s">
        <v>6585</v>
      </c>
      <c r="C5458" s="28">
        <v>3</v>
      </c>
      <c r="D5458" s="166" t="s">
        <v>4360</v>
      </c>
    </row>
    <row r="5459" spans="1:4">
      <c r="A5459" s="25" t="s">
        <v>4361</v>
      </c>
      <c r="B5459" s="25" t="s">
        <v>4362</v>
      </c>
      <c r="C5459" s="28">
        <v>4.5</v>
      </c>
      <c r="D5459" s="166">
        <v>9771605135</v>
      </c>
    </row>
    <row r="5460" spans="1:4">
      <c r="A5460" s="25" t="s">
        <v>4363</v>
      </c>
      <c r="B5460" s="25" t="s">
        <v>4364</v>
      </c>
      <c r="C5460" s="28">
        <v>5</v>
      </c>
      <c r="D5460" s="166">
        <v>9771604031</v>
      </c>
    </row>
    <row r="5461" spans="1:4">
      <c r="A5461" s="25" t="s">
        <v>4365</v>
      </c>
      <c r="B5461" s="25" t="s">
        <v>4366</v>
      </c>
      <c r="C5461" s="28">
        <v>2.75</v>
      </c>
      <c r="D5461" s="166" t="s">
        <v>4367</v>
      </c>
    </row>
    <row r="5462" spans="1:4">
      <c r="A5462" s="25" t="s">
        <v>4365</v>
      </c>
      <c r="B5462" s="25" t="s">
        <v>4368</v>
      </c>
      <c r="C5462" s="28">
        <v>3</v>
      </c>
      <c r="D5462" s="166" t="s">
        <v>4369</v>
      </c>
    </row>
    <row r="5463" spans="1:4">
      <c r="A5463" s="25" t="s">
        <v>4365</v>
      </c>
      <c r="B5463" s="25" t="s">
        <v>4370</v>
      </c>
      <c r="C5463" s="28">
        <v>3.75</v>
      </c>
      <c r="D5463" s="166" t="s">
        <v>4371</v>
      </c>
    </row>
    <row r="5464" spans="1:4">
      <c r="A5464" s="25" t="s">
        <v>4372</v>
      </c>
      <c r="B5464" s="25" t="s">
        <v>4373</v>
      </c>
      <c r="C5464" s="28">
        <v>7.5</v>
      </c>
      <c r="D5464" s="166" t="s">
        <v>4374</v>
      </c>
    </row>
    <row r="5465" spans="1:4">
      <c r="A5465" s="25" t="s">
        <v>4375</v>
      </c>
      <c r="B5465" s="25" t="s">
        <v>4376</v>
      </c>
      <c r="C5465" s="28">
        <v>6</v>
      </c>
      <c r="D5465" s="166">
        <v>9771602098</v>
      </c>
    </row>
    <row r="5466" spans="1:4">
      <c r="A5466" s="25" t="s">
        <v>4377</v>
      </c>
      <c r="B5466" s="25" t="s">
        <v>4378</v>
      </c>
      <c r="C5466" s="28">
        <v>6</v>
      </c>
      <c r="D5466" s="166">
        <v>9771602071</v>
      </c>
    </row>
    <row r="5467" spans="1:4">
      <c r="A5467" s="25" t="s">
        <v>4379</v>
      </c>
      <c r="B5467" s="25" t="s">
        <v>4380</v>
      </c>
      <c r="C5467" s="28">
        <v>5</v>
      </c>
      <c r="D5467" s="166" t="s">
        <v>4381</v>
      </c>
    </row>
    <row r="5468" spans="1:4">
      <c r="A5468" s="25" t="s">
        <v>206</v>
      </c>
      <c r="B5468" s="25" t="s">
        <v>6587</v>
      </c>
      <c r="C5468" s="28">
        <v>3</v>
      </c>
      <c r="D5468" s="166" t="s">
        <v>4382</v>
      </c>
    </row>
    <row r="5469" spans="1:4">
      <c r="A5469" s="25" t="s">
        <v>6586</v>
      </c>
      <c r="B5469" s="25" t="s">
        <v>4383</v>
      </c>
      <c r="C5469" s="28">
        <v>7.5</v>
      </c>
      <c r="D5469" s="166">
        <v>9771604473</v>
      </c>
    </row>
    <row r="5470" spans="1:4">
      <c r="A5470" s="25" t="s">
        <v>4384</v>
      </c>
      <c r="B5470" s="25" t="s">
        <v>4385</v>
      </c>
      <c r="C5470" s="28">
        <v>6</v>
      </c>
      <c r="D5470" s="166" t="s">
        <v>4386</v>
      </c>
    </row>
    <row r="5471" spans="1:4">
      <c r="A5471" s="25" t="s">
        <v>4384</v>
      </c>
      <c r="B5471" s="25" t="s">
        <v>4387</v>
      </c>
      <c r="C5471" s="28">
        <v>6</v>
      </c>
      <c r="D5471" s="166" t="s">
        <v>4388</v>
      </c>
    </row>
    <row r="5472" spans="1:4">
      <c r="A5472" s="25" t="s">
        <v>4384</v>
      </c>
      <c r="B5472" s="25" t="s">
        <v>4389</v>
      </c>
      <c r="C5472" s="28">
        <v>5</v>
      </c>
      <c r="D5472" s="166" t="s">
        <v>4390</v>
      </c>
    </row>
    <row r="5473" spans="1:4">
      <c r="A5473" s="25" t="s">
        <v>4384</v>
      </c>
      <c r="B5473" s="25" t="s">
        <v>7504</v>
      </c>
      <c r="C5473" s="28">
        <v>7.5</v>
      </c>
      <c r="D5473" s="166">
        <v>9771602403</v>
      </c>
    </row>
    <row r="5474" spans="1:4">
      <c r="A5474" s="25" t="s">
        <v>4391</v>
      </c>
      <c r="B5474" s="25" t="s">
        <v>4392</v>
      </c>
      <c r="C5474" s="28">
        <v>5.5</v>
      </c>
      <c r="D5474" s="166" t="s">
        <v>4393</v>
      </c>
    </row>
    <row r="5475" spans="1:4">
      <c r="A5475" s="25" t="s">
        <v>4394</v>
      </c>
      <c r="B5475" s="25" t="s">
        <v>6588</v>
      </c>
      <c r="C5475" s="28">
        <v>3</v>
      </c>
      <c r="D5475" s="166">
        <v>9771607502</v>
      </c>
    </row>
    <row r="5476" spans="1:4">
      <c r="A5476" s="25" t="s">
        <v>4394</v>
      </c>
      <c r="B5476" s="25" t="s">
        <v>4395</v>
      </c>
      <c r="C5476" s="28">
        <v>7.5</v>
      </c>
      <c r="D5476" s="166" t="s">
        <v>4396</v>
      </c>
    </row>
    <row r="5477" spans="1:4">
      <c r="A5477" s="25" t="s">
        <v>4394</v>
      </c>
      <c r="B5477" s="25" t="s">
        <v>4397</v>
      </c>
      <c r="C5477" s="28">
        <v>5</v>
      </c>
      <c r="D5477" s="166">
        <v>9771602594</v>
      </c>
    </row>
    <row r="5478" spans="1:4">
      <c r="A5478" s="25" t="s">
        <v>4394</v>
      </c>
      <c r="B5478" s="25" t="s">
        <v>4398</v>
      </c>
      <c r="C5478" s="28">
        <v>3.75</v>
      </c>
      <c r="D5478" s="166">
        <v>9771606689</v>
      </c>
    </row>
    <row r="5479" spans="1:4" s="19" customFormat="1">
      <c r="A5479" s="25" t="s">
        <v>4399</v>
      </c>
      <c r="B5479" s="25" t="s">
        <v>6589</v>
      </c>
      <c r="C5479" s="28">
        <v>7.5</v>
      </c>
      <c r="D5479" s="166">
        <v>9771601954</v>
      </c>
    </row>
    <row r="5480" spans="1:4">
      <c r="A5480" s="25" t="s">
        <v>4399</v>
      </c>
      <c r="B5480" s="25" t="s">
        <v>4400</v>
      </c>
      <c r="C5480" s="28">
        <v>4.5</v>
      </c>
      <c r="D5480" s="166">
        <v>9771602012</v>
      </c>
    </row>
    <row r="5481" spans="1:4">
      <c r="A5481" s="25" t="s">
        <v>4401</v>
      </c>
      <c r="B5481" s="25" t="s">
        <v>4402</v>
      </c>
      <c r="C5481" s="28">
        <v>5</v>
      </c>
      <c r="D5481" s="166">
        <v>9771602624</v>
      </c>
    </row>
    <row r="5482" spans="1:4">
      <c r="A5482" s="25" t="s">
        <v>302</v>
      </c>
      <c r="B5482" s="25" t="s">
        <v>6576</v>
      </c>
      <c r="C5482" s="23">
        <v>15</v>
      </c>
      <c r="D5482" s="166">
        <v>9789953866642</v>
      </c>
    </row>
    <row r="5483" spans="1:4">
      <c r="A5483" s="25" t="s">
        <v>4403</v>
      </c>
      <c r="B5483" s="25" t="s">
        <v>6594</v>
      </c>
      <c r="C5483" s="28">
        <v>8.5</v>
      </c>
      <c r="D5483" s="166">
        <v>9771603078</v>
      </c>
    </row>
    <row r="5484" spans="1:4">
      <c r="A5484" s="25" t="s">
        <v>6574</v>
      </c>
      <c r="B5484" s="25" t="s">
        <v>7505</v>
      </c>
      <c r="C5484" s="28">
        <v>5</v>
      </c>
      <c r="D5484" s="166">
        <v>9771611941</v>
      </c>
    </row>
    <row r="5485" spans="1:4">
      <c r="A5485" s="25" t="s">
        <v>4404</v>
      </c>
      <c r="B5485" s="25" t="s">
        <v>4405</v>
      </c>
      <c r="C5485" s="28">
        <v>2.75</v>
      </c>
      <c r="D5485" s="166" t="s">
        <v>4406</v>
      </c>
    </row>
    <row r="5486" spans="1:4">
      <c r="A5486" s="25" t="s">
        <v>4407</v>
      </c>
      <c r="B5486" s="25" t="s">
        <v>4408</v>
      </c>
      <c r="C5486" s="28">
        <v>4.5</v>
      </c>
      <c r="D5486" s="166">
        <v>9771602063</v>
      </c>
    </row>
    <row r="5487" spans="1:4">
      <c r="A5487" s="25" t="s">
        <v>4409</v>
      </c>
      <c r="B5487" s="25" t="s">
        <v>4410</v>
      </c>
      <c r="C5487" s="28">
        <v>2.75</v>
      </c>
      <c r="D5487" s="166" t="s">
        <v>4411</v>
      </c>
    </row>
    <row r="5488" spans="1:4">
      <c r="A5488" s="25" t="s">
        <v>4412</v>
      </c>
      <c r="B5488" s="25" t="s">
        <v>4413</v>
      </c>
      <c r="C5488" s="28">
        <v>7.5</v>
      </c>
      <c r="D5488" s="166">
        <v>9771602918</v>
      </c>
    </row>
    <row r="5489" spans="1:4">
      <c r="A5489" s="25" t="s">
        <v>4414</v>
      </c>
      <c r="B5489" s="25" t="s">
        <v>6590</v>
      </c>
      <c r="C5489" s="28">
        <v>7.5</v>
      </c>
      <c r="D5489" s="166">
        <v>9771602055</v>
      </c>
    </row>
    <row r="5490" spans="1:4">
      <c r="A5490" s="25" t="s">
        <v>4414</v>
      </c>
      <c r="B5490" s="25" t="s">
        <v>7506</v>
      </c>
      <c r="C5490" s="28">
        <v>9</v>
      </c>
      <c r="D5490" s="166">
        <v>9771611089</v>
      </c>
    </row>
    <row r="5491" spans="1:4">
      <c r="A5491" s="25" t="s">
        <v>4415</v>
      </c>
      <c r="B5491" s="25" t="s">
        <v>6591</v>
      </c>
      <c r="C5491" s="28">
        <v>12</v>
      </c>
      <c r="D5491" s="166">
        <v>9771605216</v>
      </c>
    </row>
    <row r="5492" spans="1:4">
      <c r="A5492" s="25" t="s">
        <v>4415</v>
      </c>
      <c r="B5492" s="25" t="s">
        <v>4416</v>
      </c>
      <c r="C5492" s="28">
        <v>5</v>
      </c>
      <c r="D5492" s="166">
        <v>9771606654</v>
      </c>
    </row>
    <row r="5493" spans="1:4">
      <c r="A5493" s="25" t="s">
        <v>4417</v>
      </c>
      <c r="B5493" s="25" t="s">
        <v>4418</v>
      </c>
      <c r="C5493" s="28">
        <v>2.75</v>
      </c>
      <c r="D5493" s="166">
        <v>9771600206</v>
      </c>
    </row>
    <row r="5494" spans="1:4" s="19" customFormat="1">
      <c r="A5494" s="25" t="s">
        <v>4419</v>
      </c>
      <c r="B5494" s="25" t="s">
        <v>4420</v>
      </c>
      <c r="C5494" s="28">
        <v>3.75</v>
      </c>
      <c r="D5494" s="166">
        <v>9771602551</v>
      </c>
    </row>
    <row r="5495" spans="1:4" s="19" customFormat="1">
      <c r="A5495" s="25" t="s">
        <v>1361</v>
      </c>
      <c r="B5495" s="25" t="s">
        <v>4421</v>
      </c>
      <c r="C5495" s="28">
        <v>3.5</v>
      </c>
      <c r="D5495" s="166" t="s">
        <v>4422</v>
      </c>
    </row>
    <row r="5496" spans="1:4">
      <c r="A5496" s="25" t="s">
        <v>5659</v>
      </c>
      <c r="B5496" s="25" t="s">
        <v>5658</v>
      </c>
      <c r="C5496" s="28">
        <v>13</v>
      </c>
      <c r="D5496" s="166">
        <v>9789771612889</v>
      </c>
    </row>
    <row r="5497" spans="1:4" s="19" customFormat="1">
      <c r="A5497" s="25" t="s">
        <v>7757</v>
      </c>
      <c r="B5497" s="25" t="s">
        <v>4343</v>
      </c>
      <c r="C5497" s="28">
        <v>4.5</v>
      </c>
      <c r="D5497" s="166">
        <v>9789771606246</v>
      </c>
    </row>
    <row r="5498" spans="1:4">
      <c r="A5498" s="25" t="s">
        <v>7817</v>
      </c>
      <c r="B5498" s="25" t="s">
        <v>7818</v>
      </c>
      <c r="C5498" s="28">
        <v>5</v>
      </c>
      <c r="D5498" s="166">
        <v>9789771614647</v>
      </c>
    </row>
    <row r="5499" spans="1:4" s="19" customFormat="1">
      <c r="A5499" s="25" t="s">
        <v>7817</v>
      </c>
      <c r="B5499" s="25" t="s">
        <v>7827</v>
      </c>
      <c r="C5499" s="28">
        <v>3.5</v>
      </c>
      <c r="D5499" s="166">
        <v>9789771614630</v>
      </c>
    </row>
    <row r="5500" spans="1:4" s="19" customFormat="1">
      <c r="A5500" s="25" t="s">
        <v>7875</v>
      </c>
      <c r="B5500" s="25" t="s">
        <v>7876</v>
      </c>
      <c r="C5500" s="28">
        <v>4</v>
      </c>
      <c r="D5500" s="166">
        <v>9789771615132</v>
      </c>
    </row>
    <row r="5501" spans="1:4" s="19" customFormat="1">
      <c r="A5501" s="25" t="s">
        <v>7875</v>
      </c>
      <c r="B5501" s="25" t="s">
        <v>7877</v>
      </c>
      <c r="C5501" s="28">
        <v>3.35</v>
      </c>
      <c r="D5501" s="166">
        <v>9789771615149</v>
      </c>
    </row>
    <row r="5502" spans="1:4" s="19" customFormat="1">
      <c r="A5502" s="25" t="s">
        <v>7875</v>
      </c>
      <c r="B5502" s="25" t="s">
        <v>7878</v>
      </c>
      <c r="C5502" s="28">
        <v>6</v>
      </c>
      <c r="D5502" s="166">
        <v>9789771615156</v>
      </c>
    </row>
    <row r="5503" spans="1:4">
      <c r="A5503" s="25" t="s">
        <v>6952</v>
      </c>
      <c r="B5503" s="25" t="s">
        <v>7884</v>
      </c>
      <c r="C5503" s="28">
        <v>6</v>
      </c>
      <c r="D5503" s="166">
        <v>9789771615316</v>
      </c>
    </row>
    <row r="5504" spans="1:4">
      <c r="A5504" s="232" t="s">
        <v>4928</v>
      </c>
      <c r="B5504" s="233"/>
      <c r="C5504" s="233"/>
      <c r="D5504" s="234"/>
    </row>
    <row r="5505" spans="1:4">
      <c r="A5505" s="25" t="s">
        <v>4423</v>
      </c>
      <c r="B5505" s="25" t="s">
        <v>4424</v>
      </c>
      <c r="C5505" s="28">
        <v>7.5</v>
      </c>
      <c r="D5505" s="166">
        <v>9771605143</v>
      </c>
    </row>
    <row r="5506" spans="1:4">
      <c r="A5506" s="25" t="s">
        <v>6593</v>
      </c>
      <c r="B5506" s="25" t="s">
        <v>4426</v>
      </c>
      <c r="C5506" s="28">
        <v>7.5</v>
      </c>
      <c r="D5506" s="166" t="s">
        <v>4427</v>
      </c>
    </row>
    <row r="5507" spans="1:4">
      <c r="A5507" s="25" t="s">
        <v>6593</v>
      </c>
      <c r="B5507" s="25" t="s">
        <v>4428</v>
      </c>
      <c r="C5507" s="28">
        <v>5</v>
      </c>
      <c r="D5507" s="166" t="s">
        <v>4429</v>
      </c>
    </row>
    <row r="5508" spans="1:4">
      <c r="A5508" s="25" t="s">
        <v>6593</v>
      </c>
      <c r="B5508" s="25" t="s">
        <v>4430</v>
      </c>
      <c r="C5508" s="28">
        <v>5</v>
      </c>
      <c r="D5508" s="166" t="s">
        <v>4431</v>
      </c>
    </row>
    <row r="5509" spans="1:4">
      <c r="A5509" s="25" t="s">
        <v>4432</v>
      </c>
      <c r="B5509" s="25" t="s">
        <v>4433</v>
      </c>
      <c r="C5509" s="28">
        <v>7.5</v>
      </c>
      <c r="D5509" s="166" t="s">
        <v>4434</v>
      </c>
    </row>
    <row r="5510" spans="1:4">
      <c r="A5510" s="25" t="s">
        <v>4415</v>
      </c>
      <c r="B5510" s="25" t="s">
        <v>4435</v>
      </c>
      <c r="C5510" s="28">
        <v>5.5</v>
      </c>
      <c r="D5510" s="166">
        <v>9771607200</v>
      </c>
    </row>
    <row r="5511" spans="1:4">
      <c r="A5511" s="25" t="s">
        <v>4436</v>
      </c>
      <c r="B5511" s="25" t="s">
        <v>4437</v>
      </c>
      <c r="C5511" s="28">
        <v>3.75</v>
      </c>
      <c r="D5511" s="166" t="s">
        <v>4438</v>
      </c>
    </row>
    <row r="5512" spans="1:4">
      <c r="A5512" s="25" t="s">
        <v>6596</v>
      </c>
      <c r="B5512" s="25" t="s">
        <v>4439</v>
      </c>
      <c r="C5512" s="28">
        <v>7.5</v>
      </c>
      <c r="D5512" s="166" t="s">
        <v>4440</v>
      </c>
    </row>
    <row r="5513" spans="1:4">
      <c r="A5513" s="25" t="s">
        <v>6596</v>
      </c>
      <c r="B5513" s="25" t="s">
        <v>4441</v>
      </c>
      <c r="C5513" s="28">
        <v>8.5</v>
      </c>
      <c r="D5513" s="166">
        <v>9771602659</v>
      </c>
    </row>
    <row r="5514" spans="1:4">
      <c r="A5514" s="25" t="s">
        <v>6596</v>
      </c>
      <c r="B5514" s="25" t="s">
        <v>6598</v>
      </c>
      <c r="C5514" s="28">
        <v>7.5</v>
      </c>
      <c r="D5514" s="166">
        <v>9771605054</v>
      </c>
    </row>
    <row r="5515" spans="1:4">
      <c r="A5515" s="25" t="s">
        <v>4384</v>
      </c>
      <c r="B5515" s="25" t="s">
        <v>4442</v>
      </c>
      <c r="C5515" s="28">
        <v>6</v>
      </c>
      <c r="D5515" s="166" t="s">
        <v>4443</v>
      </c>
    </row>
    <row r="5516" spans="1:4">
      <c r="A5516" s="25" t="s">
        <v>4444</v>
      </c>
      <c r="B5516" s="25" t="s">
        <v>4445</v>
      </c>
      <c r="C5516" s="28">
        <v>5</v>
      </c>
      <c r="D5516" s="166">
        <v>9771606255</v>
      </c>
    </row>
    <row r="5517" spans="1:4">
      <c r="A5517" s="25" t="s">
        <v>4446</v>
      </c>
      <c r="B5517" s="25" t="s">
        <v>4447</v>
      </c>
      <c r="C5517" s="28">
        <v>6</v>
      </c>
      <c r="D5517" s="166">
        <v>9771602128</v>
      </c>
    </row>
    <row r="5518" spans="1:4">
      <c r="A5518" s="25" t="s">
        <v>4448</v>
      </c>
      <c r="B5518" s="25" t="s">
        <v>6599</v>
      </c>
      <c r="C5518" s="28">
        <v>6</v>
      </c>
      <c r="D5518" s="166" t="s">
        <v>4449</v>
      </c>
    </row>
    <row r="5519" spans="1:4">
      <c r="A5519" s="25" t="s">
        <v>4448</v>
      </c>
      <c r="B5519" s="25" t="s">
        <v>6600</v>
      </c>
      <c r="C5519" s="28">
        <v>7.5</v>
      </c>
      <c r="D5519" s="166" t="s">
        <v>4450</v>
      </c>
    </row>
    <row r="5520" spans="1:4" s="19" customFormat="1">
      <c r="A5520" s="25" t="s">
        <v>4415</v>
      </c>
      <c r="B5520" s="25" t="s">
        <v>6601</v>
      </c>
      <c r="C5520" s="28">
        <v>8.5</v>
      </c>
      <c r="D5520" s="166">
        <v>9771605062</v>
      </c>
    </row>
    <row r="5521" spans="1:4">
      <c r="A5521" s="25" t="s">
        <v>4451</v>
      </c>
      <c r="B5521" s="25" t="s">
        <v>6771</v>
      </c>
      <c r="C5521" s="28">
        <v>6</v>
      </c>
      <c r="D5521" s="166">
        <v>9771602993</v>
      </c>
    </row>
    <row r="5522" spans="1:4">
      <c r="A5522" s="25" t="s">
        <v>7418</v>
      </c>
      <c r="B5522" s="25" t="s">
        <v>7419</v>
      </c>
      <c r="C5522" s="28">
        <v>11</v>
      </c>
      <c r="D5522" s="166">
        <v>9771606700</v>
      </c>
    </row>
    <row r="5523" spans="1:4" s="19" customFormat="1">
      <c r="A5523" s="25" t="s">
        <v>7600</v>
      </c>
      <c r="B5523" s="25" t="s">
        <v>7601</v>
      </c>
      <c r="C5523" s="28">
        <v>10</v>
      </c>
      <c r="D5523" s="166">
        <v>9771614197</v>
      </c>
    </row>
    <row r="5524" spans="1:4">
      <c r="A5524" s="25" t="s">
        <v>7879</v>
      </c>
      <c r="B5524" s="25" t="s">
        <v>7880</v>
      </c>
      <c r="C5524" s="28">
        <v>6.5</v>
      </c>
      <c r="D5524" s="166">
        <v>9789771615088</v>
      </c>
    </row>
    <row r="5525" spans="1:4">
      <c r="A5525" s="232" t="s">
        <v>7944</v>
      </c>
      <c r="B5525" s="233"/>
      <c r="C5525" s="233"/>
      <c r="D5525" s="234"/>
    </row>
    <row r="5526" spans="1:4">
      <c r="A5526" s="25" t="s">
        <v>4452</v>
      </c>
      <c r="B5526" s="25" t="s">
        <v>4453</v>
      </c>
      <c r="C5526" s="28">
        <v>14.75</v>
      </c>
      <c r="D5526" s="166">
        <v>9771606123</v>
      </c>
    </row>
    <row r="5527" spans="1:4">
      <c r="A5527" s="25" t="s">
        <v>4454</v>
      </c>
      <c r="B5527" s="25" t="s">
        <v>4455</v>
      </c>
      <c r="C5527" s="28">
        <v>6</v>
      </c>
      <c r="D5527" s="166">
        <v>9771605348</v>
      </c>
    </row>
    <row r="5528" spans="1:4">
      <c r="A5528" s="25" t="s">
        <v>4350</v>
      </c>
      <c r="B5528" s="25" t="s">
        <v>6602</v>
      </c>
      <c r="C5528" s="28">
        <v>5</v>
      </c>
      <c r="D5528" s="166">
        <v>9771601970</v>
      </c>
    </row>
    <row r="5529" spans="1:4">
      <c r="A5529" s="25" t="s">
        <v>4350</v>
      </c>
      <c r="B5529" s="25" t="s">
        <v>6603</v>
      </c>
      <c r="C5529" s="28">
        <v>5</v>
      </c>
      <c r="D5529" s="166">
        <v>9771601962</v>
      </c>
    </row>
    <row r="5530" spans="1:4" s="19" customFormat="1">
      <c r="A5530" s="25" t="s">
        <v>4350</v>
      </c>
      <c r="B5530" s="25" t="s">
        <v>4456</v>
      </c>
      <c r="C5530" s="28">
        <v>10</v>
      </c>
      <c r="D5530" s="166">
        <v>9771603981</v>
      </c>
    </row>
    <row r="5531" spans="1:4" s="19" customFormat="1">
      <c r="A5531" s="25" t="s">
        <v>6605</v>
      </c>
      <c r="B5531" s="25" t="s">
        <v>6604</v>
      </c>
      <c r="C5531" s="28">
        <v>4.5</v>
      </c>
      <c r="D5531" s="166">
        <v>9771604376</v>
      </c>
    </row>
    <row r="5532" spans="1:4" s="19" customFormat="1">
      <c r="A5532" s="25" t="s">
        <v>4457</v>
      </c>
      <c r="B5532" s="25" t="s">
        <v>4458</v>
      </c>
      <c r="C5532" s="28">
        <v>6</v>
      </c>
      <c r="D5532" s="166">
        <v>9771604392</v>
      </c>
    </row>
    <row r="5533" spans="1:4" s="19" customFormat="1">
      <c r="A5533" s="25" t="s">
        <v>6960</v>
      </c>
      <c r="B5533" s="25" t="s">
        <v>6959</v>
      </c>
      <c r="C5533" s="28">
        <v>16</v>
      </c>
      <c r="D5533" s="166">
        <v>9789771613657</v>
      </c>
    </row>
    <row r="5534" spans="1:4" s="19" customFormat="1">
      <c r="A5534" s="25" t="s">
        <v>6960</v>
      </c>
      <c r="B5534" s="25" t="s">
        <v>6961</v>
      </c>
      <c r="C5534" s="28">
        <v>14</v>
      </c>
      <c r="D5534" s="166">
        <v>9789771613596</v>
      </c>
    </row>
    <row r="5535" spans="1:4" s="19" customFormat="1">
      <c r="A5535" s="25" t="s">
        <v>6960</v>
      </c>
      <c r="B5535" s="25" t="s">
        <v>6962</v>
      </c>
      <c r="C5535" s="28">
        <v>15</v>
      </c>
      <c r="D5535" s="166">
        <v>9789771613602</v>
      </c>
    </row>
    <row r="5536" spans="1:4">
      <c r="A5536" s="25" t="s">
        <v>6960</v>
      </c>
      <c r="B5536" s="25" t="s">
        <v>6963</v>
      </c>
      <c r="C5536" s="28">
        <v>11</v>
      </c>
      <c r="D5536" s="166">
        <v>9789771613640</v>
      </c>
    </row>
    <row r="5537" spans="1:8">
      <c r="A5537" s="25" t="s">
        <v>6960</v>
      </c>
      <c r="B5537" s="25" t="s">
        <v>6964</v>
      </c>
      <c r="C5537" s="28">
        <v>14</v>
      </c>
      <c r="D5537" s="166">
        <v>9789771613633</v>
      </c>
    </row>
    <row r="5538" spans="1:8">
      <c r="A5538" s="25" t="s">
        <v>6960</v>
      </c>
      <c r="B5538" s="25" t="s">
        <v>6965</v>
      </c>
      <c r="C5538" s="28">
        <v>12</v>
      </c>
      <c r="D5538" s="166">
        <v>9789771613619</v>
      </c>
    </row>
    <row r="5539" spans="1:8" s="19" customFormat="1">
      <c r="A5539" s="128" t="s">
        <v>7945</v>
      </c>
      <c r="B5539" s="129" t="s">
        <v>7946</v>
      </c>
      <c r="C5539" s="130">
        <v>9</v>
      </c>
      <c r="D5539" s="173">
        <v>9789771615538</v>
      </c>
    </row>
    <row r="5540" spans="1:8">
      <c r="A5540" s="232" t="s">
        <v>6606</v>
      </c>
      <c r="B5540" s="233"/>
      <c r="C5540" s="233"/>
      <c r="D5540" s="234"/>
    </row>
    <row r="5541" spans="1:8">
      <c r="A5541" s="25" t="s">
        <v>4459</v>
      </c>
      <c r="B5541" s="25" t="s">
        <v>4460</v>
      </c>
      <c r="C5541" s="28">
        <v>7.5</v>
      </c>
      <c r="D5541" s="166">
        <v>9771602136</v>
      </c>
    </row>
    <row r="5542" spans="1:8">
      <c r="A5542" s="25" t="s">
        <v>4461</v>
      </c>
      <c r="B5542" s="25" t="s">
        <v>4462</v>
      </c>
      <c r="C5542" s="28">
        <v>5</v>
      </c>
      <c r="D5542" s="166">
        <v>9771602160</v>
      </c>
    </row>
    <row r="5543" spans="1:8">
      <c r="A5543" s="25" t="s">
        <v>4463</v>
      </c>
      <c r="B5543" s="25" t="s">
        <v>6607</v>
      </c>
      <c r="C5543" s="28">
        <v>4.5</v>
      </c>
      <c r="D5543" s="166">
        <v>9771602934</v>
      </c>
    </row>
    <row r="5544" spans="1:8">
      <c r="A5544" s="25" t="s">
        <v>4463</v>
      </c>
      <c r="B5544" s="25" t="s">
        <v>6608</v>
      </c>
      <c r="C5544" s="28">
        <v>12</v>
      </c>
      <c r="D5544" s="166">
        <v>9771605178</v>
      </c>
    </row>
    <row r="5545" spans="1:8">
      <c r="A5545" s="25" t="s">
        <v>4436</v>
      </c>
      <c r="B5545" s="25" t="s">
        <v>4464</v>
      </c>
      <c r="C5545" s="28">
        <v>3</v>
      </c>
      <c r="D5545" s="166">
        <v>9771602144</v>
      </c>
    </row>
    <row r="5546" spans="1:8">
      <c r="A5546" s="25" t="s">
        <v>4436</v>
      </c>
      <c r="B5546" s="25" t="s">
        <v>6609</v>
      </c>
      <c r="C5546" s="28">
        <v>6</v>
      </c>
      <c r="D5546" s="166">
        <v>9771602152</v>
      </c>
    </row>
    <row r="5547" spans="1:8">
      <c r="A5547" s="25" t="s">
        <v>4436</v>
      </c>
      <c r="B5547" s="25" t="s">
        <v>4465</v>
      </c>
      <c r="C5547" s="28">
        <v>5</v>
      </c>
      <c r="D5547" s="166">
        <v>9771602675</v>
      </c>
    </row>
    <row r="5548" spans="1:8">
      <c r="A5548" s="25" t="s">
        <v>4466</v>
      </c>
      <c r="B5548" s="25" t="s">
        <v>6610</v>
      </c>
      <c r="C5548" s="28">
        <v>11</v>
      </c>
      <c r="D5548" s="166">
        <v>9771602640</v>
      </c>
    </row>
    <row r="5549" spans="1:8">
      <c r="A5549" s="25" t="s">
        <v>4467</v>
      </c>
      <c r="B5549" s="25" t="s">
        <v>6611</v>
      </c>
      <c r="C5549" s="28">
        <v>8.5</v>
      </c>
      <c r="D5549" s="166">
        <v>9771606735</v>
      </c>
    </row>
    <row r="5550" spans="1:8" ht="15.6">
      <c r="A5550" s="25" t="s">
        <v>302</v>
      </c>
      <c r="B5550" s="25" t="s">
        <v>4468</v>
      </c>
      <c r="C5550" s="28">
        <v>6</v>
      </c>
      <c r="D5550" s="166">
        <v>9771606158</v>
      </c>
      <c r="E5550" s="2"/>
      <c r="F5550" s="3"/>
      <c r="G5550" s="2"/>
      <c r="H5550" s="3"/>
    </row>
    <row r="5551" spans="1:8" s="19" customFormat="1" ht="15.6">
      <c r="A5551" s="25" t="s">
        <v>302</v>
      </c>
      <c r="B5551" s="25" t="s">
        <v>7994</v>
      </c>
      <c r="C5551" s="28">
        <v>10</v>
      </c>
      <c r="D5551" s="166">
        <v>9786144226889</v>
      </c>
      <c r="E5551" s="2"/>
      <c r="F5551" s="3"/>
      <c r="G5551" s="2"/>
      <c r="H5551" s="3"/>
    </row>
    <row r="5552" spans="1:8" ht="15.6">
      <c r="A5552" s="25" t="s">
        <v>4469</v>
      </c>
      <c r="B5552" s="25" t="s">
        <v>4470</v>
      </c>
      <c r="C5552" s="28">
        <v>5.5</v>
      </c>
      <c r="D5552" s="166">
        <v>9771607391</v>
      </c>
      <c r="E5552" s="2"/>
      <c r="F5552" s="3"/>
      <c r="G5552" s="4"/>
    </row>
    <row r="5553" spans="1:7" ht="15.6">
      <c r="A5553" s="25" t="s">
        <v>4471</v>
      </c>
      <c r="B5553" s="25" t="s">
        <v>4472</v>
      </c>
      <c r="C5553" s="28">
        <v>3</v>
      </c>
      <c r="D5553" s="166">
        <v>9771602926</v>
      </c>
      <c r="E5553" s="2"/>
      <c r="F5553" s="3"/>
      <c r="G5553" s="2"/>
    </row>
    <row r="5554" spans="1:7" ht="15.6">
      <c r="A5554" s="25" t="s">
        <v>4473</v>
      </c>
      <c r="B5554" s="25" t="s">
        <v>7420</v>
      </c>
      <c r="C5554" s="28">
        <v>3.75</v>
      </c>
      <c r="D5554" s="166" t="s">
        <v>4474</v>
      </c>
      <c r="E5554" s="2"/>
      <c r="F5554" s="3"/>
      <c r="G5554" s="6"/>
    </row>
    <row r="5555" spans="1:7" ht="15.6">
      <c r="A5555" s="25" t="s">
        <v>4475</v>
      </c>
      <c r="B5555" s="25" t="s">
        <v>4476</v>
      </c>
      <c r="C5555" s="28">
        <v>11</v>
      </c>
      <c r="D5555" s="166" t="s">
        <v>4477</v>
      </c>
      <c r="E5555" s="2"/>
      <c r="F5555" s="3"/>
      <c r="G5555" s="5"/>
    </row>
    <row r="5556" spans="1:7" ht="15.6">
      <c r="A5556" s="25" t="s">
        <v>4478</v>
      </c>
      <c r="B5556" s="25" t="s">
        <v>4479</v>
      </c>
      <c r="C5556" s="28">
        <v>7.5</v>
      </c>
      <c r="D5556" s="166">
        <v>9771605046</v>
      </c>
      <c r="E5556" s="2"/>
      <c r="F5556" s="3"/>
      <c r="G5556" s="5"/>
    </row>
    <row r="5557" spans="1:7">
      <c r="A5557" s="25" t="s">
        <v>4480</v>
      </c>
      <c r="B5557" s="25" t="s">
        <v>6612</v>
      </c>
      <c r="C5557" s="28">
        <v>7.5</v>
      </c>
      <c r="D5557" s="166">
        <v>9771604546</v>
      </c>
    </row>
    <row r="5558" spans="1:7">
      <c r="A5558" s="25" t="s">
        <v>4481</v>
      </c>
      <c r="B5558" s="25" t="s">
        <v>7421</v>
      </c>
      <c r="C5558" s="28">
        <v>6</v>
      </c>
      <c r="D5558" s="166">
        <v>9771605151</v>
      </c>
    </row>
    <row r="5559" spans="1:7">
      <c r="A5559" s="25" t="s">
        <v>4463</v>
      </c>
      <c r="B5559" s="25" t="s">
        <v>4482</v>
      </c>
      <c r="C5559" s="28">
        <v>6</v>
      </c>
      <c r="D5559" s="166">
        <v>9771605186</v>
      </c>
    </row>
    <row r="5560" spans="1:7">
      <c r="A5560" s="25" t="s">
        <v>1361</v>
      </c>
      <c r="B5560" s="25" t="s">
        <v>4483</v>
      </c>
      <c r="C5560" s="28">
        <v>3</v>
      </c>
      <c r="D5560" s="166">
        <v>9771610775</v>
      </c>
    </row>
    <row r="5561" spans="1:7">
      <c r="A5561" s="25" t="s">
        <v>1361</v>
      </c>
      <c r="B5561" s="25" t="s">
        <v>7422</v>
      </c>
      <c r="C5561" s="28">
        <v>3</v>
      </c>
      <c r="D5561" s="166">
        <f>----   9771611968</f>
        <v>9771611968</v>
      </c>
    </row>
    <row r="5562" spans="1:7" s="19" customFormat="1">
      <c r="A5562" s="25" t="s">
        <v>1361</v>
      </c>
      <c r="B5562" s="25" t="s">
        <v>5357</v>
      </c>
      <c r="C5562" s="28">
        <v>3</v>
      </c>
      <c r="D5562" s="166">
        <f>----   9771612379</f>
        <v>9771612379</v>
      </c>
    </row>
    <row r="5563" spans="1:7" s="19" customFormat="1">
      <c r="A5563" s="25" t="s">
        <v>6614</v>
      </c>
      <c r="B5563" s="25" t="s">
        <v>6613</v>
      </c>
      <c r="C5563" s="28">
        <v>9</v>
      </c>
      <c r="D5563" s="166">
        <v>9789771612872</v>
      </c>
    </row>
    <row r="5564" spans="1:7" s="19" customFormat="1">
      <c r="A5564" s="25" t="s">
        <v>6597</v>
      </c>
      <c r="B5564" s="25" t="s">
        <v>5657</v>
      </c>
      <c r="C5564" s="28">
        <v>5</v>
      </c>
      <c r="D5564" s="166">
        <v>9789771612926</v>
      </c>
    </row>
    <row r="5565" spans="1:7" s="19" customFormat="1">
      <c r="A5565" s="25" t="s">
        <v>6954</v>
      </c>
      <c r="B5565" s="25" t="s">
        <v>6955</v>
      </c>
      <c r="C5565" s="28">
        <v>12</v>
      </c>
      <c r="D5565" s="166">
        <v>9789771613572</v>
      </c>
    </row>
    <row r="5566" spans="1:7">
      <c r="A5566" s="25" t="s">
        <v>6966</v>
      </c>
      <c r="B5566" s="25" t="s">
        <v>6967</v>
      </c>
      <c r="C5566" s="28">
        <v>10</v>
      </c>
      <c r="D5566" s="166">
        <v>9789771613626</v>
      </c>
    </row>
    <row r="5567" spans="1:7" s="19" customFormat="1">
      <c r="A5567" s="25" t="s">
        <v>7602</v>
      </c>
      <c r="B5567" s="25" t="s">
        <v>7603</v>
      </c>
      <c r="C5567" s="28">
        <v>5</v>
      </c>
      <c r="D5567" s="166">
        <v>9789771614203</v>
      </c>
    </row>
    <row r="5568" spans="1:7" s="19" customFormat="1">
      <c r="A5568" s="25" t="s">
        <v>7887</v>
      </c>
      <c r="B5568" s="25" t="s">
        <v>7888</v>
      </c>
      <c r="C5568" s="28">
        <v>17</v>
      </c>
      <c r="D5568" s="166">
        <v>9789771615323</v>
      </c>
    </row>
    <row r="5569" spans="1:4" s="19" customFormat="1">
      <c r="A5569" s="25" t="s">
        <v>7819</v>
      </c>
      <c r="B5569" s="25" t="s">
        <v>7820</v>
      </c>
      <c r="C5569" s="28">
        <v>5</v>
      </c>
      <c r="D5569" s="166">
        <v>9789771614623</v>
      </c>
    </row>
    <row r="5570" spans="1:4" s="132" customFormat="1">
      <c r="A5570" s="25" t="s">
        <v>7881</v>
      </c>
      <c r="B5570" s="25" t="s">
        <v>7882</v>
      </c>
      <c r="C5570" s="28">
        <v>4.5</v>
      </c>
      <c r="D5570" s="166">
        <v>9789771615286</v>
      </c>
    </row>
    <row r="5571" spans="1:4" s="19" customFormat="1">
      <c r="A5571" s="154" t="s">
        <v>5785</v>
      </c>
      <c r="B5571" s="154"/>
      <c r="C5571" s="155"/>
      <c r="D5571" s="201"/>
    </row>
    <row r="5572" spans="1:4" s="19" customFormat="1">
      <c r="A5572" s="69" t="s">
        <v>77</v>
      </c>
      <c r="B5572" s="69" t="s">
        <v>7423</v>
      </c>
      <c r="C5572" s="70">
        <v>14</v>
      </c>
      <c r="D5572" s="202">
        <v>9789953869889</v>
      </c>
    </row>
    <row r="5573" spans="1:4" s="19" customFormat="1">
      <c r="A5573" s="25" t="s">
        <v>3779</v>
      </c>
      <c r="B5573" s="25" t="s">
        <v>6529</v>
      </c>
      <c r="C5573" s="28">
        <v>12</v>
      </c>
      <c r="D5573" s="166" t="s">
        <v>3780</v>
      </c>
    </row>
    <row r="5574" spans="1:4" s="19" customFormat="1">
      <c r="A5574" s="25" t="s">
        <v>4311</v>
      </c>
      <c r="B5574" s="25" t="s">
        <v>4321</v>
      </c>
      <c r="C5574" s="28">
        <v>5</v>
      </c>
      <c r="D5574" s="166" t="s">
        <v>4322</v>
      </c>
    </row>
    <row r="5575" spans="1:4" s="19" customFormat="1">
      <c r="A5575" s="25" t="s">
        <v>4311</v>
      </c>
      <c r="B5575" s="25" t="s">
        <v>4324</v>
      </c>
      <c r="C5575" s="28">
        <v>3.75</v>
      </c>
      <c r="D5575" s="166" t="s">
        <v>4325</v>
      </c>
    </row>
    <row r="5576" spans="1:4" s="19" customFormat="1">
      <c r="A5576" s="25" t="s">
        <v>405</v>
      </c>
      <c r="B5576" s="25" t="s">
        <v>5301</v>
      </c>
      <c r="C5576" s="28">
        <v>10</v>
      </c>
      <c r="D5576" s="166">
        <v>9789953866765</v>
      </c>
    </row>
    <row r="5577" spans="1:4" s="19" customFormat="1">
      <c r="A5577" s="25" t="s">
        <v>4328</v>
      </c>
      <c r="B5577" s="25" t="s">
        <v>6577</v>
      </c>
      <c r="C5577" s="28">
        <v>8</v>
      </c>
      <c r="D5577" s="166">
        <v>9771610740</v>
      </c>
    </row>
    <row r="5578" spans="1:4" s="19" customFormat="1">
      <c r="A5578" s="25" t="s">
        <v>5550</v>
      </c>
      <c r="B5578" s="25" t="s">
        <v>6592</v>
      </c>
      <c r="C5578" s="28">
        <v>3.75</v>
      </c>
      <c r="D5578" s="166" t="s">
        <v>4425</v>
      </c>
    </row>
    <row r="5579" spans="1:4" s="19" customFormat="1">
      <c r="A5579" s="25" t="s">
        <v>5374</v>
      </c>
      <c r="B5579" s="25" t="s">
        <v>5375</v>
      </c>
      <c r="C5579" s="28">
        <v>8</v>
      </c>
      <c r="D5579" s="166">
        <f>----   9789953868646</f>
        <v>9789953868646</v>
      </c>
    </row>
    <row r="5580" spans="1:4">
      <c r="A5580" s="25" t="s">
        <v>5374</v>
      </c>
      <c r="B5580" s="64" t="s">
        <v>5376</v>
      </c>
      <c r="C5580" s="28">
        <v>8</v>
      </c>
      <c r="D5580" s="38">
        <v>9789953868639</v>
      </c>
    </row>
    <row r="5581" spans="1:4">
      <c r="A5581" s="25" t="s">
        <v>7619</v>
      </c>
      <c r="B5581" s="64" t="s">
        <v>7620</v>
      </c>
      <c r="C5581" s="28">
        <v>25</v>
      </c>
      <c r="D5581" s="38">
        <v>9786144225394</v>
      </c>
    </row>
    <row r="5582" spans="1:4" s="19" customFormat="1">
      <c r="A5582" s="25" t="s">
        <v>7619</v>
      </c>
      <c r="B5582" s="64" t="s">
        <v>8139</v>
      </c>
      <c r="C5582" s="28">
        <v>30</v>
      </c>
      <c r="D5582" s="38">
        <v>9786144229583</v>
      </c>
    </row>
    <row r="5583" spans="1:4">
      <c r="A5583" s="232" t="s">
        <v>4929</v>
      </c>
      <c r="B5583" s="233"/>
      <c r="C5583" s="233"/>
      <c r="D5583" s="234"/>
    </row>
    <row r="5584" spans="1:4">
      <c r="A5584" s="25" t="s">
        <v>6615</v>
      </c>
      <c r="B5584" s="25" t="s">
        <v>4484</v>
      </c>
      <c r="C5584" s="28">
        <v>7.5</v>
      </c>
      <c r="D5584" s="166">
        <v>9771604368</v>
      </c>
    </row>
    <row r="5585" spans="1:4" s="19" customFormat="1">
      <c r="A5585" s="25" t="s">
        <v>4485</v>
      </c>
      <c r="B5585" s="25" t="s">
        <v>4486</v>
      </c>
      <c r="C5585" s="28">
        <v>6</v>
      </c>
      <c r="D5585" s="166">
        <v>9771605747</v>
      </c>
    </row>
    <row r="5586" spans="1:4" s="19" customFormat="1">
      <c r="A5586" s="25" t="s">
        <v>6615</v>
      </c>
      <c r="B5586" s="25" t="s">
        <v>4487</v>
      </c>
      <c r="C5586" s="28">
        <v>2.25</v>
      </c>
      <c r="D5586" s="166">
        <v>9771610503</v>
      </c>
    </row>
    <row r="5587" spans="1:4" s="19" customFormat="1">
      <c r="A5587" s="25" t="s">
        <v>6615</v>
      </c>
      <c r="B5587" s="25" t="s">
        <v>5577</v>
      </c>
      <c r="C5587" s="28">
        <v>6</v>
      </c>
      <c r="D5587" s="166">
        <v>9771612867</v>
      </c>
    </row>
    <row r="5588" spans="1:4">
      <c r="A5588" s="25" t="s">
        <v>6952</v>
      </c>
      <c r="B5588" s="25" t="s">
        <v>6953</v>
      </c>
      <c r="C5588" s="28">
        <v>5</v>
      </c>
      <c r="D5588" s="166">
        <v>9789771613565</v>
      </c>
    </row>
    <row r="5589" spans="1:4">
      <c r="A5589" s="25" t="s">
        <v>7576</v>
      </c>
      <c r="B5589" s="25" t="s">
        <v>7577</v>
      </c>
      <c r="C5589" s="28">
        <v>7.5</v>
      </c>
      <c r="D5589" s="166">
        <v>9789771614180</v>
      </c>
    </row>
    <row r="5590" spans="1:4">
      <c r="A5590" s="25" t="s">
        <v>7735</v>
      </c>
      <c r="B5590" s="25" t="s">
        <v>7736</v>
      </c>
      <c r="C5590" s="28">
        <v>5</v>
      </c>
      <c r="D5590" s="166">
        <v>9789771614371</v>
      </c>
    </row>
    <row r="5591" spans="1:4">
      <c r="A5591" s="61" t="s">
        <v>6772</v>
      </c>
      <c r="B5591" s="62"/>
      <c r="C5591" s="63"/>
      <c r="D5591" s="200" t="s">
        <v>6773</v>
      </c>
    </row>
    <row r="5592" spans="1:4">
      <c r="A5592" s="25" t="s">
        <v>4488</v>
      </c>
      <c r="B5592" s="25" t="s">
        <v>4489</v>
      </c>
      <c r="C5592" s="28">
        <v>7.5</v>
      </c>
      <c r="D5592" s="166" t="s">
        <v>4490</v>
      </c>
    </row>
    <row r="5593" spans="1:4">
      <c r="A5593" s="25" t="s">
        <v>4491</v>
      </c>
      <c r="B5593" s="25" t="s">
        <v>4492</v>
      </c>
      <c r="C5593" s="28">
        <v>3</v>
      </c>
      <c r="D5593" s="166" t="s">
        <v>4493</v>
      </c>
    </row>
    <row r="5594" spans="1:4">
      <c r="A5594" s="25" t="s">
        <v>4494</v>
      </c>
      <c r="B5594" s="25" t="s">
        <v>4495</v>
      </c>
      <c r="C5594" s="28">
        <v>14.75</v>
      </c>
      <c r="D5594" s="167" t="s">
        <v>7424</v>
      </c>
    </row>
    <row r="5595" spans="1:4">
      <c r="A5595" s="25" t="s">
        <v>4496</v>
      </c>
      <c r="B5595" s="25" t="s">
        <v>4497</v>
      </c>
      <c r="C5595" s="28">
        <v>19.25</v>
      </c>
      <c r="D5595" s="167" t="s">
        <v>7425</v>
      </c>
    </row>
    <row r="5596" spans="1:4">
      <c r="A5596" s="25" t="s">
        <v>4496</v>
      </c>
      <c r="B5596" s="25" t="s">
        <v>4498</v>
      </c>
      <c r="C5596" s="28">
        <v>19.25</v>
      </c>
      <c r="D5596" s="167" t="s">
        <v>7426</v>
      </c>
    </row>
    <row r="5597" spans="1:4">
      <c r="A5597" s="25" t="s">
        <v>4499</v>
      </c>
      <c r="B5597" s="25" t="s">
        <v>4500</v>
      </c>
      <c r="C5597" s="28">
        <v>10</v>
      </c>
      <c r="D5597" s="166">
        <v>582783968</v>
      </c>
    </row>
    <row r="5598" spans="1:4">
      <c r="A5598" s="25" t="s">
        <v>4501</v>
      </c>
      <c r="B5598" s="25" t="s">
        <v>7507</v>
      </c>
      <c r="C5598" s="28">
        <v>8.75</v>
      </c>
      <c r="D5598" s="166" t="s">
        <v>4502</v>
      </c>
    </row>
    <row r="5599" spans="1:4">
      <c r="A5599" s="25" t="s">
        <v>3906</v>
      </c>
      <c r="B5599" s="25" t="s">
        <v>4503</v>
      </c>
      <c r="C5599" s="28">
        <v>7.5</v>
      </c>
      <c r="D5599" s="166" t="s">
        <v>4504</v>
      </c>
    </row>
    <row r="5600" spans="1:4">
      <c r="A5600" s="25" t="s">
        <v>4505</v>
      </c>
      <c r="B5600" s="25" t="s">
        <v>7508</v>
      </c>
      <c r="C5600" s="28">
        <v>30.25</v>
      </c>
      <c r="D5600" s="166" t="s">
        <v>4506</v>
      </c>
    </row>
    <row r="5601" spans="1:4">
      <c r="A5601" s="25" t="s">
        <v>4507</v>
      </c>
      <c r="B5601" s="25" t="s">
        <v>4508</v>
      </c>
      <c r="C5601" s="28">
        <v>6</v>
      </c>
      <c r="D5601" s="166" t="s">
        <v>4509</v>
      </c>
    </row>
    <row r="5602" spans="1:4">
      <c r="A5602" s="25" t="s">
        <v>2733</v>
      </c>
      <c r="B5602" s="25" t="s">
        <v>4510</v>
      </c>
      <c r="C5602" s="28">
        <v>5</v>
      </c>
      <c r="D5602" s="166" t="s">
        <v>4511</v>
      </c>
    </row>
    <row r="5603" spans="1:4">
      <c r="A5603" s="25" t="s">
        <v>4512</v>
      </c>
      <c r="B5603" s="25" t="s">
        <v>4513</v>
      </c>
      <c r="C5603" s="28">
        <v>14.75</v>
      </c>
      <c r="D5603" s="166">
        <v>9953331499</v>
      </c>
    </row>
    <row r="5604" spans="1:4">
      <c r="A5604" s="25" t="s">
        <v>6616</v>
      </c>
      <c r="B5604" s="25" t="s">
        <v>4514</v>
      </c>
      <c r="C5604" s="28">
        <v>6</v>
      </c>
      <c r="D5604" s="166" t="s">
        <v>4515</v>
      </c>
    </row>
    <row r="5605" spans="1:4" s="19" customFormat="1">
      <c r="A5605" s="25" t="s">
        <v>4516</v>
      </c>
      <c r="B5605" s="25" t="s">
        <v>4517</v>
      </c>
      <c r="C5605" s="28">
        <v>15.5</v>
      </c>
      <c r="D5605" s="166">
        <v>9953860246</v>
      </c>
    </row>
    <row r="5606" spans="1:4" s="19" customFormat="1">
      <c r="A5606" s="25" t="s">
        <v>4519</v>
      </c>
      <c r="B5606" s="25" t="s">
        <v>4520</v>
      </c>
      <c r="C5606" s="28">
        <v>7.75</v>
      </c>
      <c r="D5606" s="166" t="s">
        <v>4521</v>
      </c>
    </row>
    <row r="5607" spans="1:4">
      <c r="A5607" s="25" t="s">
        <v>5682</v>
      </c>
      <c r="B5607" s="25" t="s">
        <v>6617</v>
      </c>
      <c r="C5607" s="28">
        <v>3.5</v>
      </c>
      <c r="D5607" s="166" t="s">
        <v>5683</v>
      </c>
    </row>
    <row r="5608" spans="1:4">
      <c r="A5608" s="25" t="s">
        <v>7727</v>
      </c>
      <c r="B5608" s="25" t="s">
        <v>7728</v>
      </c>
      <c r="C5608" s="28">
        <v>25</v>
      </c>
      <c r="D5608" s="166">
        <v>9789771614210</v>
      </c>
    </row>
    <row r="5609" spans="1:4">
      <c r="A5609" s="27" t="s">
        <v>5298</v>
      </c>
      <c r="B5609" s="27" t="s">
        <v>6623</v>
      </c>
      <c r="C5609" s="23">
        <v>10.5</v>
      </c>
      <c r="D5609" s="38">
        <v>9789953866703</v>
      </c>
    </row>
    <row r="5610" spans="1:4">
      <c r="A5610" s="25" t="s">
        <v>4522</v>
      </c>
      <c r="B5610" s="25" t="s">
        <v>6618</v>
      </c>
      <c r="C5610" s="28">
        <v>5.45</v>
      </c>
      <c r="D5610" s="166">
        <v>9960313719</v>
      </c>
    </row>
    <row r="5611" spans="1:4">
      <c r="A5611" s="25" t="s">
        <v>474</v>
      </c>
      <c r="B5611" s="25" t="s">
        <v>6619</v>
      </c>
      <c r="C5611" s="28">
        <v>3.5</v>
      </c>
      <c r="D5611" s="166">
        <v>9960943100</v>
      </c>
    </row>
    <row r="5612" spans="1:4" s="19" customFormat="1">
      <c r="A5612" s="25" t="s">
        <v>474</v>
      </c>
      <c r="B5612" s="25" t="s">
        <v>6620</v>
      </c>
      <c r="C5612" s="28">
        <v>7</v>
      </c>
      <c r="D5612" s="166">
        <v>9960348687</v>
      </c>
    </row>
    <row r="5613" spans="1:4">
      <c r="A5613" s="25" t="s">
        <v>474</v>
      </c>
      <c r="B5613" s="25" t="s">
        <v>6621</v>
      </c>
      <c r="C5613" s="28">
        <v>7.5</v>
      </c>
      <c r="D5613" s="166" t="s">
        <v>4523</v>
      </c>
    </row>
    <row r="5614" spans="1:4">
      <c r="A5614" s="25" t="s">
        <v>474</v>
      </c>
      <c r="B5614" s="25" t="s">
        <v>6622</v>
      </c>
      <c r="C5614" s="28">
        <v>8.5</v>
      </c>
      <c r="D5614" s="166" t="s">
        <v>4524</v>
      </c>
    </row>
    <row r="5615" spans="1:4">
      <c r="A5615" s="25" t="s">
        <v>300</v>
      </c>
      <c r="B5615" s="25" t="s">
        <v>5758</v>
      </c>
      <c r="C5615" s="28">
        <v>10</v>
      </c>
      <c r="D5615" s="166">
        <v>9786144221419</v>
      </c>
    </row>
    <row r="5616" spans="1:4">
      <c r="A5616" s="25" t="s">
        <v>4525</v>
      </c>
      <c r="B5616" s="25" t="s">
        <v>4526</v>
      </c>
      <c r="C5616" s="28">
        <v>12</v>
      </c>
      <c r="D5616" s="166" t="s">
        <v>4527</v>
      </c>
    </row>
    <row r="5617" spans="1:4">
      <c r="A5617" s="25" t="s">
        <v>5536</v>
      </c>
      <c r="B5617" s="25" t="s">
        <v>5535</v>
      </c>
      <c r="C5617" s="28">
        <v>8.5</v>
      </c>
      <c r="D5617" s="166">
        <v>9953103844</v>
      </c>
    </row>
    <row r="5618" spans="1:4">
      <c r="A5618" s="25" t="s">
        <v>5536</v>
      </c>
      <c r="B5618" s="25" t="s">
        <v>6624</v>
      </c>
      <c r="C5618" s="28">
        <v>27</v>
      </c>
      <c r="D5618" s="166">
        <v>9786144220368</v>
      </c>
    </row>
    <row r="5619" spans="1:4">
      <c r="A5619" s="25" t="s">
        <v>5378</v>
      </c>
      <c r="B5619" s="64" t="s">
        <v>5377</v>
      </c>
      <c r="C5619" s="28">
        <v>15</v>
      </c>
      <c r="D5619" s="38">
        <f>----   9789953868530</f>
        <v>9789953868530</v>
      </c>
    </row>
    <row r="5620" spans="1:4">
      <c r="A5620" s="25" t="s">
        <v>2763</v>
      </c>
      <c r="B5620" s="64" t="s">
        <v>5382</v>
      </c>
      <c r="C5620" s="28">
        <v>7</v>
      </c>
      <c r="D5620" s="38">
        <v>9789953868660</v>
      </c>
    </row>
    <row r="5621" spans="1:4">
      <c r="A5621" s="25" t="s">
        <v>5671</v>
      </c>
      <c r="B5621" s="25" t="s">
        <v>6630</v>
      </c>
      <c r="C5621" s="28">
        <v>12</v>
      </c>
      <c r="D5621" s="166">
        <v>9786144221136</v>
      </c>
    </row>
    <row r="5622" spans="1:4">
      <c r="A5622" s="52" t="s">
        <v>6626</v>
      </c>
      <c r="B5622" s="59"/>
      <c r="C5622" s="60"/>
      <c r="D5622" s="199" t="s">
        <v>4930</v>
      </c>
    </row>
    <row r="5623" spans="1:4">
      <c r="A5623" s="31"/>
      <c r="B5623" s="31" t="s">
        <v>5558</v>
      </c>
      <c r="C5623" s="23">
        <v>45</v>
      </c>
      <c r="D5623" s="22" t="s">
        <v>5559</v>
      </c>
    </row>
    <row r="5624" spans="1:4">
      <c r="A5624" s="31"/>
      <c r="B5624" s="31" t="s">
        <v>5367</v>
      </c>
      <c r="C5624" s="23">
        <v>70</v>
      </c>
      <c r="D5624" s="31" t="s">
        <v>7427</v>
      </c>
    </row>
    <row r="5625" spans="1:4">
      <c r="A5625" s="31"/>
      <c r="B5625" s="31" t="s">
        <v>4530</v>
      </c>
      <c r="C5625" s="23">
        <v>35</v>
      </c>
      <c r="D5625" s="22" t="s">
        <v>5306</v>
      </c>
    </row>
    <row r="5626" spans="1:4">
      <c r="A5626" s="31" t="s">
        <v>4531</v>
      </c>
      <c r="B5626" s="31" t="s">
        <v>4532</v>
      </c>
      <c r="C5626" s="23">
        <v>21</v>
      </c>
      <c r="D5626" s="22" t="s">
        <v>4533</v>
      </c>
    </row>
    <row r="5627" spans="1:4">
      <c r="A5627" s="31"/>
      <c r="B5627" s="31" t="s">
        <v>7428</v>
      </c>
      <c r="C5627" s="23">
        <v>30</v>
      </c>
      <c r="D5627" s="22" t="s">
        <v>5368</v>
      </c>
    </row>
    <row r="5628" spans="1:4">
      <c r="A5628" s="31" t="s">
        <v>4534</v>
      </c>
      <c r="B5628" s="31" t="s">
        <v>5369</v>
      </c>
      <c r="C5628" s="23">
        <v>21</v>
      </c>
      <c r="D5628" s="22" t="s">
        <v>4535</v>
      </c>
    </row>
    <row r="5629" spans="1:4">
      <c r="A5629" s="31" t="s">
        <v>4536</v>
      </c>
      <c r="B5629" s="31" t="s">
        <v>4537</v>
      </c>
      <c r="C5629" s="23">
        <v>21</v>
      </c>
      <c r="D5629" s="22" t="s">
        <v>4538</v>
      </c>
    </row>
    <row r="5630" spans="1:4">
      <c r="A5630" s="31" t="s">
        <v>4539</v>
      </c>
      <c r="B5630" s="31" t="s">
        <v>4540</v>
      </c>
      <c r="C5630" s="23">
        <v>21.6</v>
      </c>
      <c r="D5630" s="22" t="s">
        <v>4541</v>
      </c>
    </row>
    <row r="5631" spans="1:4">
      <c r="A5631" s="31" t="s">
        <v>5310</v>
      </c>
      <c r="B5631" s="31" t="s">
        <v>5308</v>
      </c>
      <c r="C5631" s="23">
        <v>30</v>
      </c>
      <c r="D5631" s="22" t="s">
        <v>5309</v>
      </c>
    </row>
    <row r="5632" spans="1:4">
      <c r="A5632" s="31" t="s">
        <v>4542</v>
      </c>
      <c r="B5632" s="31" t="s">
        <v>4543</v>
      </c>
      <c r="C5632" s="23">
        <v>20</v>
      </c>
      <c r="D5632" s="22" t="s">
        <v>4544</v>
      </c>
    </row>
    <row r="5633" spans="1:4">
      <c r="A5633" s="31" t="s">
        <v>4542</v>
      </c>
      <c r="B5633" s="31" t="s">
        <v>5366</v>
      </c>
      <c r="C5633" s="23">
        <v>29.5</v>
      </c>
      <c r="D5633" s="22" t="s">
        <v>5365</v>
      </c>
    </row>
    <row r="5634" spans="1:4">
      <c r="A5634" s="31" t="s">
        <v>4545</v>
      </c>
      <c r="B5634" s="31" t="s">
        <v>4546</v>
      </c>
      <c r="C5634" s="23">
        <v>10</v>
      </c>
      <c r="D5634" s="22" t="s">
        <v>4547</v>
      </c>
    </row>
    <row r="5635" spans="1:4">
      <c r="A5635" s="31" t="s">
        <v>4548</v>
      </c>
      <c r="B5635" s="31" t="s">
        <v>4549</v>
      </c>
      <c r="C5635" s="23">
        <v>17.5</v>
      </c>
      <c r="D5635" s="22" t="s">
        <v>4550</v>
      </c>
    </row>
    <row r="5636" spans="1:4">
      <c r="A5636" s="31" t="s">
        <v>4551</v>
      </c>
      <c r="B5636" s="31" t="s">
        <v>4552</v>
      </c>
      <c r="C5636" s="23">
        <v>32</v>
      </c>
      <c r="D5636" s="22" t="s">
        <v>4553</v>
      </c>
    </row>
    <row r="5637" spans="1:4">
      <c r="A5637" s="31" t="s">
        <v>4554</v>
      </c>
      <c r="B5637" s="31" t="s">
        <v>5677</v>
      </c>
      <c r="C5637" s="23">
        <v>16.600000000000001</v>
      </c>
      <c r="D5637" s="22" t="s">
        <v>5676</v>
      </c>
    </row>
    <row r="5638" spans="1:4">
      <c r="A5638" s="31" t="s">
        <v>4554</v>
      </c>
      <c r="B5638" s="31" t="s">
        <v>4555</v>
      </c>
      <c r="C5638" s="23">
        <v>7.2</v>
      </c>
      <c r="D5638" s="22" t="s">
        <v>4556</v>
      </c>
    </row>
    <row r="5639" spans="1:4">
      <c r="A5639" s="31" t="s">
        <v>4557</v>
      </c>
      <c r="B5639" s="31" t="s">
        <v>4558</v>
      </c>
      <c r="C5639" s="23">
        <v>15.6</v>
      </c>
      <c r="D5639" s="22" t="s">
        <v>4559</v>
      </c>
    </row>
    <row r="5640" spans="1:4">
      <c r="A5640" s="31" t="s">
        <v>4560</v>
      </c>
      <c r="B5640" s="31" t="s">
        <v>4561</v>
      </c>
      <c r="C5640" s="23">
        <v>13.75</v>
      </c>
      <c r="D5640" s="22" t="s">
        <v>4562</v>
      </c>
    </row>
    <row r="5641" spans="1:4">
      <c r="A5641" s="31" t="s">
        <v>4560</v>
      </c>
      <c r="B5641" s="31" t="s">
        <v>4563</v>
      </c>
      <c r="C5641" s="23">
        <v>9</v>
      </c>
      <c r="D5641" s="22" t="s">
        <v>4564</v>
      </c>
    </row>
    <row r="5642" spans="1:4">
      <c r="A5642" s="31" t="s">
        <v>4565</v>
      </c>
      <c r="B5642" s="31" t="s">
        <v>4566</v>
      </c>
      <c r="C5642" s="23">
        <v>24</v>
      </c>
      <c r="D5642" s="22" t="s">
        <v>4567</v>
      </c>
    </row>
    <row r="5643" spans="1:4">
      <c r="A5643" s="31" t="s">
        <v>4568</v>
      </c>
      <c r="B5643" s="31" t="s">
        <v>4569</v>
      </c>
      <c r="C5643" s="23">
        <v>19</v>
      </c>
      <c r="D5643" s="22" t="s">
        <v>5305</v>
      </c>
    </row>
    <row r="5644" spans="1:4">
      <c r="A5644" s="31" t="s">
        <v>4570</v>
      </c>
      <c r="B5644" s="31" t="s">
        <v>4571</v>
      </c>
      <c r="C5644" s="23">
        <v>49</v>
      </c>
      <c r="D5644" s="22" t="s">
        <v>5307</v>
      </c>
    </row>
    <row r="5645" spans="1:4">
      <c r="A5645" s="31" t="s">
        <v>4570</v>
      </c>
      <c r="B5645" s="31" t="s">
        <v>5560</v>
      </c>
      <c r="C5645" s="23">
        <v>45</v>
      </c>
      <c r="D5645" s="22" t="s">
        <v>5561</v>
      </c>
    </row>
    <row r="5646" spans="1:4">
      <c r="A5646" s="31" t="s">
        <v>4570</v>
      </c>
      <c r="B5646" s="31" t="s">
        <v>4572</v>
      </c>
      <c r="C5646" s="23">
        <v>18</v>
      </c>
      <c r="D5646" s="22" t="s">
        <v>4573</v>
      </c>
    </row>
    <row r="5647" spans="1:4">
      <c r="A5647" s="31" t="s">
        <v>4574</v>
      </c>
      <c r="B5647" s="31" t="s">
        <v>4575</v>
      </c>
      <c r="C5647" s="23">
        <v>10</v>
      </c>
      <c r="D5647" s="22" t="s">
        <v>4576</v>
      </c>
    </row>
    <row r="5648" spans="1:4">
      <c r="A5648" s="31" t="s">
        <v>4577</v>
      </c>
      <c r="B5648" s="31" t="s">
        <v>4578</v>
      </c>
      <c r="C5648" s="23">
        <v>30</v>
      </c>
      <c r="D5648" s="22" t="s">
        <v>4579</v>
      </c>
    </row>
    <row r="5649" spans="1:4">
      <c r="A5649" s="31" t="s">
        <v>4580</v>
      </c>
      <c r="B5649" s="31" t="s">
        <v>4581</v>
      </c>
      <c r="C5649" s="23">
        <v>16.5</v>
      </c>
      <c r="D5649" s="22" t="s">
        <v>4582</v>
      </c>
    </row>
    <row r="5650" spans="1:4">
      <c r="A5650" s="31" t="s">
        <v>4583</v>
      </c>
      <c r="B5650" s="31" t="s">
        <v>4584</v>
      </c>
      <c r="C5650" s="23">
        <v>19.5</v>
      </c>
      <c r="D5650" s="22" t="s">
        <v>4585</v>
      </c>
    </row>
    <row r="5651" spans="1:4">
      <c r="A5651" s="31" t="s">
        <v>4586</v>
      </c>
      <c r="B5651" s="31" t="s">
        <v>4587</v>
      </c>
      <c r="C5651" s="23">
        <v>15</v>
      </c>
      <c r="D5651" s="22" t="s">
        <v>4588</v>
      </c>
    </row>
    <row r="5652" spans="1:4">
      <c r="A5652" s="31" t="s">
        <v>4589</v>
      </c>
      <c r="B5652" s="31" t="s">
        <v>7509</v>
      </c>
      <c r="C5652" s="23">
        <v>12.5</v>
      </c>
      <c r="D5652" s="22" t="s">
        <v>4590</v>
      </c>
    </row>
    <row r="5653" spans="1:4">
      <c r="A5653" s="31" t="s">
        <v>4591</v>
      </c>
      <c r="B5653" s="31" t="s">
        <v>4592</v>
      </c>
      <c r="C5653" s="23">
        <v>9.9</v>
      </c>
      <c r="D5653" s="22" t="s">
        <v>4593</v>
      </c>
    </row>
    <row r="5654" spans="1:4">
      <c r="A5654" s="31" t="s">
        <v>4594</v>
      </c>
      <c r="B5654" s="31" t="s">
        <v>4595</v>
      </c>
      <c r="C5654" s="23">
        <v>9.9</v>
      </c>
      <c r="D5654" s="22" t="s">
        <v>4596</v>
      </c>
    </row>
    <row r="5655" spans="1:4">
      <c r="A5655" s="31" t="s">
        <v>4597</v>
      </c>
      <c r="B5655" s="31" t="s">
        <v>4598</v>
      </c>
      <c r="C5655" s="23">
        <v>7.2</v>
      </c>
      <c r="D5655" s="22" t="s">
        <v>4599</v>
      </c>
    </row>
    <row r="5656" spans="1:4">
      <c r="A5656" s="31" t="s">
        <v>4600</v>
      </c>
      <c r="B5656" s="31" t="s">
        <v>4601</v>
      </c>
      <c r="C5656" s="23">
        <v>7</v>
      </c>
      <c r="D5656" s="22" t="s">
        <v>4602</v>
      </c>
    </row>
    <row r="5657" spans="1:4">
      <c r="A5657" s="31" t="s">
        <v>4603</v>
      </c>
      <c r="B5657" s="31" t="s">
        <v>4604</v>
      </c>
      <c r="C5657" s="23">
        <v>18.25</v>
      </c>
      <c r="D5657" s="22" t="s">
        <v>1424</v>
      </c>
    </row>
    <row r="5658" spans="1:4">
      <c r="A5658" s="31" t="s">
        <v>4603</v>
      </c>
      <c r="B5658" s="31" t="s">
        <v>4605</v>
      </c>
      <c r="C5658" s="23">
        <v>5.5</v>
      </c>
      <c r="D5658" s="22" t="s">
        <v>521</v>
      </c>
    </row>
    <row r="5659" spans="1:4" s="19" customFormat="1">
      <c r="A5659" s="31" t="s">
        <v>4603</v>
      </c>
      <c r="B5659" s="31" t="s">
        <v>4606</v>
      </c>
      <c r="C5659" s="23">
        <v>3.3</v>
      </c>
      <c r="D5659" s="22">
        <v>9953104115</v>
      </c>
    </row>
    <row r="5660" spans="1:4" s="19" customFormat="1">
      <c r="A5660" s="31" t="s">
        <v>4607</v>
      </c>
      <c r="B5660" s="31" t="s">
        <v>7510</v>
      </c>
      <c r="C5660" s="23">
        <v>12</v>
      </c>
      <c r="D5660" s="22" t="s">
        <v>372</v>
      </c>
    </row>
    <row r="5661" spans="1:4" s="19" customFormat="1">
      <c r="A5661" s="31" t="s">
        <v>4608</v>
      </c>
      <c r="B5661" s="31" t="s">
        <v>4609</v>
      </c>
      <c r="C5661" s="23">
        <v>3.25</v>
      </c>
      <c r="D5661" s="22">
        <v>9789953864631</v>
      </c>
    </row>
    <row r="5662" spans="1:4" s="19" customFormat="1">
      <c r="A5662" s="31" t="s">
        <v>4610</v>
      </c>
      <c r="B5662" s="31" t="s">
        <v>4611</v>
      </c>
      <c r="C5662" s="23">
        <v>2.2000000000000002</v>
      </c>
      <c r="D5662" s="22" t="s">
        <v>2699</v>
      </c>
    </row>
    <row r="5663" spans="1:4" s="19" customFormat="1">
      <c r="A5663" s="26" t="s">
        <v>6367</v>
      </c>
      <c r="B5663" s="26"/>
      <c r="C5663" s="28">
        <v>120</v>
      </c>
      <c r="D5663" s="166" t="s">
        <v>4612</v>
      </c>
    </row>
    <row r="5664" spans="1:4">
      <c r="A5664" s="26" t="s">
        <v>6368</v>
      </c>
      <c r="B5664" s="26"/>
      <c r="C5664" s="28">
        <v>35</v>
      </c>
      <c r="D5664" s="166" t="s">
        <v>4613</v>
      </c>
    </row>
    <row r="5665" spans="1:4" s="19" customFormat="1">
      <c r="A5665" s="25" t="s">
        <v>6369</v>
      </c>
      <c r="B5665" s="26"/>
      <c r="C5665" s="28">
        <v>20</v>
      </c>
      <c r="D5665" s="166" t="s">
        <v>4614</v>
      </c>
    </row>
    <row r="5666" spans="1:4">
      <c r="A5666" s="25" t="s">
        <v>6370</v>
      </c>
      <c r="B5666" s="26"/>
      <c r="C5666" s="28">
        <v>5</v>
      </c>
      <c r="D5666" s="166">
        <v>9953102082</v>
      </c>
    </row>
    <row r="5667" spans="1:4">
      <c r="A5667" s="25" t="s">
        <v>6371</v>
      </c>
      <c r="B5667" s="26"/>
      <c r="C5667" s="28">
        <v>4</v>
      </c>
      <c r="D5667" s="166">
        <v>9953102155</v>
      </c>
    </row>
    <row r="5668" spans="1:4">
      <c r="A5668" s="69" t="s">
        <v>6774</v>
      </c>
      <c r="B5668" s="26" t="s">
        <v>6798</v>
      </c>
      <c r="C5668" s="28">
        <v>24</v>
      </c>
      <c r="D5668" s="166" t="s">
        <v>1849</v>
      </c>
    </row>
  </sheetData>
  <autoFilter ref="A7:D5667"/>
  <mergeCells count="346">
    <mergeCell ref="A5504:D5504"/>
    <mergeCell ref="A5525:D5525"/>
    <mergeCell ref="A5540:D5540"/>
    <mergeCell ref="A5583:D5583"/>
    <mergeCell ref="A4572:D4572"/>
    <mergeCell ref="A4563:D4563"/>
    <mergeCell ref="A4554:D4554"/>
    <mergeCell ref="A4578:D4578"/>
    <mergeCell ref="A4580:D4580"/>
    <mergeCell ref="A4582:D4582"/>
    <mergeCell ref="A4680:D4680"/>
    <mergeCell ref="A4719:D4719"/>
    <mergeCell ref="A4689:D4689"/>
    <mergeCell ref="A5399:D5399"/>
    <mergeCell ref="A5430:D5430"/>
    <mergeCell ref="A4650:D4650"/>
    <mergeCell ref="A4642:D4642"/>
    <mergeCell ref="A4616:D4616"/>
    <mergeCell ref="A4607:D4607"/>
    <mergeCell ref="A4598:D4598"/>
    <mergeCell ref="A4591:D4591"/>
    <mergeCell ref="A4592:D4592"/>
    <mergeCell ref="A4584:D4584"/>
    <mergeCell ref="A4732:D4732"/>
    <mergeCell ref="A5395:D5395"/>
    <mergeCell ref="A5441:D5441"/>
    <mergeCell ref="A5342:D5342"/>
    <mergeCell ref="A5350:D5350"/>
    <mergeCell ref="A4724:D4724"/>
    <mergeCell ref="A4685:D4685"/>
    <mergeCell ref="A4687:D4687"/>
    <mergeCell ref="A4670:D4670"/>
    <mergeCell ref="A4674:D4674"/>
    <mergeCell ref="A5090:D5090"/>
    <mergeCell ref="A5159:D5159"/>
    <mergeCell ref="A5321:D5321"/>
    <mergeCell ref="A5330:D5330"/>
    <mergeCell ref="A4458:D4458"/>
    <mergeCell ref="A4461:D4461"/>
    <mergeCell ref="A4472:D4472"/>
    <mergeCell ref="A4533:D4533"/>
    <mergeCell ref="A4545:D4545"/>
    <mergeCell ref="A4374:D4374"/>
    <mergeCell ref="A4387:D4387"/>
    <mergeCell ref="A4393:D4393"/>
    <mergeCell ref="A4395:D4395"/>
    <mergeCell ref="A4436:D4436"/>
    <mergeCell ref="A4453:D4453"/>
    <mergeCell ref="A4484:D4484"/>
    <mergeCell ref="A4499:D4499"/>
    <mergeCell ref="A4513:D4513"/>
    <mergeCell ref="A4539:B4539"/>
    <mergeCell ref="A4338:D4338"/>
    <mergeCell ref="A4342:D4342"/>
    <mergeCell ref="A4350:D4350"/>
    <mergeCell ref="A4359:D4359"/>
    <mergeCell ref="A4364:D4364"/>
    <mergeCell ref="A4368:D4368"/>
    <mergeCell ref="A4246:D4246"/>
    <mergeCell ref="A4251:D4251"/>
    <mergeCell ref="A4291:D4291"/>
    <mergeCell ref="A4307:D4307"/>
    <mergeCell ref="A4330:D4330"/>
    <mergeCell ref="A4334:D4334"/>
    <mergeCell ref="A4192:D4192"/>
    <mergeCell ref="A4196:D4196"/>
    <mergeCell ref="A4200:D4200"/>
    <mergeCell ref="A4218:D4218"/>
    <mergeCell ref="A4224:D4224"/>
    <mergeCell ref="A4237:D4237"/>
    <mergeCell ref="A4085:D4085"/>
    <mergeCell ref="A4114:D4114"/>
    <mergeCell ref="A4147:D4147"/>
    <mergeCell ref="A4154:D4154"/>
    <mergeCell ref="A4161:D4161"/>
    <mergeCell ref="A4178:D4178"/>
    <mergeCell ref="A4086:D4086"/>
    <mergeCell ref="A4100:D4100"/>
    <mergeCell ref="A3999:D3999"/>
    <mergeCell ref="A4008:D4008"/>
    <mergeCell ref="A4016:D4016"/>
    <mergeCell ref="A4023:D4023"/>
    <mergeCell ref="A4030:D4030"/>
    <mergeCell ref="A4043:D4043"/>
    <mergeCell ref="A3971:D3971"/>
    <mergeCell ref="A3984:D3984"/>
    <mergeCell ref="A3987:D3987"/>
    <mergeCell ref="A3990:D3990"/>
    <mergeCell ref="A3994:D3994"/>
    <mergeCell ref="A3998:D3998"/>
    <mergeCell ref="A4031:D4031"/>
    <mergeCell ref="A3904:D3904"/>
    <mergeCell ref="A3945:D3945"/>
    <mergeCell ref="A3949:D3949"/>
    <mergeCell ref="A3955:D3955"/>
    <mergeCell ref="A3963:D3963"/>
    <mergeCell ref="A3968:D3968"/>
    <mergeCell ref="A3851:D3851"/>
    <mergeCell ref="A3854:D3854"/>
    <mergeCell ref="A3880:D3880"/>
    <mergeCell ref="A3887:D3887"/>
    <mergeCell ref="A3899:D3899"/>
    <mergeCell ref="A3855:D3855"/>
    <mergeCell ref="A3782:D3782"/>
    <mergeCell ref="A3785:D3785"/>
    <mergeCell ref="A3791:D3791"/>
    <mergeCell ref="A3804:D3804"/>
    <mergeCell ref="A3808:D3808"/>
    <mergeCell ref="A3716:D3716"/>
    <mergeCell ref="A3738:D3738"/>
    <mergeCell ref="A3751:D3751"/>
    <mergeCell ref="A3737:D3737"/>
    <mergeCell ref="A3756:D3756"/>
    <mergeCell ref="A3761:D3761"/>
    <mergeCell ref="A3612:D3612"/>
    <mergeCell ref="A3621:D3621"/>
    <mergeCell ref="A3630:D3630"/>
    <mergeCell ref="A3667:D3667"/>
    <mergeCell ref="A3668:D3668"/>
    <mergeCell ref="A3677:D3677"/>
    <mergeCell ref="A3525:D3525"/>
    <mergeCell ref="A3529:D3529"/>
    <mergeCell ref="A3536:D3536"/>
    <mergeCell ref="A3545:D3545"/>
    <mergeCell ref="A3558:D3558"/>
    <mergeCell ref="A3602:D3602"/>
    <mergeCell ref="A3577:D3577"/>
    <mergeCell ref="A3500:D3500"/>
    <mergeCell ref="A3507:D3507"/>
    <mergeCell ref="A3512:D3512"/>
    <mergeCell ref="A3513:D3513"/>
    <mergeCell ref="A3517:D3517"/>
    <mergeCell ref="A3521:D3521"/>
    <mergeCell ref="A3462:D3462"/>
    <mergeCell ref="A3471:D3471"/>
    <mergeCell ref="A3473:D3473"/>
    <mergeCell ref="A3475:D3475"/>
    <mergeCell ref="A3482:D3482"/>
    <mergeCell ref="A3489:D3489"/>
    <mergeCell ref="A3361:D3361"/>
    <mergeCell ref="A3362:D3362"/>
    <mergeCell ref="A3382:D3382"/>
    <mergeCell ref="A3402:D3402"/>
    <mergeCell ref="A3419:D3419"/>
    <mergeCell ref="A3449:D3449"/>
    <mergeCell ref="A3248:D3248"/>
    <mergeCell ref="A3253:D3253"/>
    <mergeCell ref="A3262:D3262"/>
    <mergeCell ref="A3269:D3269"/>
    <mergeCell ref="A3274:D3274"/>
    <mergeCell ref="A3279:D3279"/>
    <mergeCell ref="A3062:D3062"/>
    <mergeCell ref="A3063:D3063"/>
    <mergeCell ref="A3098:D3098"/>
    <mergeCell ref="A3099:D3099"/>
    <mergeCell ref="A3108:D3108"/>
    <mergeCell ref="A3120:D3120"/>
    <mergeCell ref="A3041:D3041"/>
    <mergeCell ref="A3054:D3054"/>
    <mergeCell ref="A3061:D3061"/>
    <mergeCell ref="A3042:D3042"/>
    <mergeCell ref="A3055:D3055"/>
    <mergeCell ref="A3056:D3056"/>
    <mergeCell ref="A2929:D2929"/>
    <mergeCell ref="A2933:D2933"/>
    <mergeCell ref="A2937:D2937"/>
    <mergeCell ref="A2957:D2957"/>
    <mergeCell ref="A2967:D2967"/>
    <mergeCell ref="A2865:D2865"/>
    <mergeCell ref="A2878:D2878"/>
    <mergeCell ref="A2883:D2883"/>
    <mergeCell ref="A2888:D2888"/>
    <mergeCell ref="A2896:D2896"/>
    <mergeCell ref="A2911:D2911"/>
    <mergeCell ref="A2904:D2904"/>
    <mergeCell ref="A2811:D2811"/>
    <mergeCell ref="A2818:D2818"/>
    <mergeCell ref="A2838:D2838"/>
    <mergeCell ref="A2851:D2851"/>
    <mergeCell ref="A2859:D2859"/>
    <mergeCell ref="A2863:D2863"/>
    <mergeCell ref="A2624:D2624"/>
    <mergeCell ref="A2637:D2637"/>
    <mergeCell ref="A2695:D2695"/>
    <mergeCell ref="A2697:D2697"/>
    <mergeCell ref="A2702:D2702"/>
    <mergeCell ref="A2755:D2755"/>
    <mergeCell ref="A2572:D2572"/>
    <mergeCell ref="A2578:D2578"/>
    <mergeCell ref="A2590:D2590"/>
    <mergeCell ref="A2597:D2597"/>
    <mergeCell ref="A2610:D2610"/>
    <mergeCell ref="A2619:D2619"/>
    <mergeCell ref="A2530:D2530"/>
    <mergeCell ref="A2543:D2543"/>
    <mergeCell ref="A2550:D2550"/>
    <mergeCell ref="A2558:D2558"/>
    <mergeCell ref="A2561:D2561"/>
    <mergeCell ref="A2565:D2565"/>
    <mergeCell ref="A2481:D2481"/>
    <mergeCell ref="A2484:D2484"/>
    <mergeCell ref="A2487:D2487"/>
    <mergeCell ref="A2488:D2488"/>
    <mergeCell ref="A2508:D2508"/>
    <mergeCell ref="A2513:D2513"/>
    <mergeCell ref="A2445:D2445"/>
    <mergeCell ref="A2456:D2456"/>
    <mergeCell ref="A2463:D2463"/>
    <mergeCell ref="A2466:D2466"/>
    <mergeCell ref="A2472:D2472"/>
    <mergeCell ref="A2480:D2480"/>
    <mergeCell ref="A2415:D2415"/>
    <mergeCell ref="A2420:D2420"/>
    <mergeCell ref="A2425:D2425"/>
    <mergeCell ref="A2442:D2442"/>
    <mergeCell ref="A2328:D2328"/>
    <mergeCell ref="A2337:D2337"/>
    <mergeCell ref="A2350:D2350"/>
    <mergeCell ref="A2364:D2364"/>
    <mergeCell ref="A2378:D2378"/>
    <mergeCell ref="A2383:D2383"/>
    <mergeCell ref="A1762:D1762"/>
    <mergeCell ref="A1792:D1792"/>
    <mergeCell ref="A1793:D1793"/>
    <mergeCell ref="A1877:D1877"/>
    <mergeCell ref="A1882:D1882"/>
    <mergeCell ref="A1886:D1886"/>
    <mergeCell ref="A1677:D1677"/>
    <mergeCell ref="A1689:D1689"/>
    <mergeCell ref="A1703:D1703"/>
    <mergeCell ref="A1717:D1717"/>
    <mergeCell ref="A1730:D1730"/>
    <mergeCell ref="A1740:D1740"/>
    <mergeCell ref="A1622:D1622"/>
    <mergeCell ref="A1632:D1632"/>
    <mergeCell ref="A1644:D1644"/>
    <mergeCell ref="A1650:D1650"/>
    <mergeCell ref="A1655:D1655"/>
    <mergeCell ref="A1676:D1676"/>
    <mergeCell ref="A1563:D1563"/>
    <mergeCell ref="A1590:D1590"/>
    <mergeCell ref="A1595:D1595"/>
    <mergeCell ref="A1600:D1600"/>
    <mergeCell ref="A1605:D1605"/>
    <mergeCell ref="A1621:D1621"/>
    <mergeCell ref="A1500:D1500"/>
    <mergeCell ref="A1510:D1510"/>
    <mergeCell ref="A1516:D1516"/>
    <mergeCell ref="A1521:D1521"/>
    <mergeCell ref="A1524:D1524"/>
    <mergeCell ref="A1551:D1551"/>
    <mergeCell ref="A1425:D1425"/>
    <mergeCell ref="A1427:D1427"/>
    <mergeCell ref="A1433:D1433"/>
    <mergeCell ref="A1438:D1438"/>
    <mergeCell ref="A1457:D1457"/>
    <mergeCell ref="A1494:D1494"/>
    <mergeCell ref="A1292:D1292"/>
    <mergeCell ref="A1309:D1309"/>
    <mergeCell ref="A1310:D1310"/>
    <mergeCell ref="A1352:D1352"/>
    <mergeCell ref="A1389:D1389"/>
    <mergeCell ref="A1423:D1423"/>
    <mergeCell ref="A1237:D1237"/>
    <mergeCell ref="A1243:D1243"/>
    <mergeCell ref="A1250:D1250"/>
    <mergeCell ref="A1256:D1256"/>
    <mergeCell ref="A1268:D1268"/>
    <mergeCell ref="A1282:D1282"/>
    <mergeCell ref="A1196:D1196"/>
    <mergeCell ref="A1199:D1199"/>
    <mergeCell ref="A1223:D1223"/>
    <mergeCell ref="A1229:D1229"/>
    <mergeCell ref="A1236:D1236"/>
    <mergeCell ref="A1102:D1102"/>
    <mergeCell ref="A1131:D1131"/>
    <mergeCell ref="A1142:D1142"/>
    <mergeCell ref="A1153:D1153"/>
    <mergeCell ref="A1158:D1158"/>
    <mergeCell ref="A1173:D1173"/>
    <mergeCell ref="A1076:D1076"/>
    <mergeCell ref="A1098:D1098"/>
    <mergeCell ref="A902:D902"/>
    <mergeCell ref="A942:D942"/>
    <mergeCell ref="A947:D947"/>
    <mergeCell ref="A951:D951"/>
    <mergeCell ref="A964:D964"/>
    <mergeCell ref="A974:D974"/>
    <mergeCell ref="A1178:D1178"/>
    <mergeCell ref="A784:D784"/>
    <mergeCell ref="A798:D798"/>
    <mergeCell ref="A817:D817"/>
    <mergeCell ref="A830:D830"/>
    <mergeCell ref="A831:D831"/>
    <mergeCell ref="A995:D995"/>
    <mergeCell ref="A1010:D1010"/>
    <mergeCell ref="A1049:D1049"/>
    <mergeCell ref="A1061:D1061"/>
    <mergeCell ref="A574:D574"/>
    <mergeCell ref="A560:D560"/>
    <mergeCell ref="A554:D554"/>
    <mergeCell ref="A549:D549"/>
    <mergeCell ref="A689:B689"/>
    <mergeCell ref="A690:D690"/>
    <mergeCell ref="A668:D668"/>
    <mergeCell ref="A3094:D3094"/>
    <mergeCell ref="A2409:D2409"/>
    <mergeCell ref="A1191:D1191"/>
    <mergeCell ref="A999:D999"/>
    <mergeCell ref="A740:D740"/>
    <mergeCell ref="A763:D763"/>
    <mergeCell ref="A701:D701"/>
    <mergeCell ref="A709:D709"/>
    <mergeCell ref="A714:D714"/>
    <mergeCell ref="A739:D739"/>
    <mergeCell ref="A840:D840"/>
    <mergeCell ref="A842:D842"/>
    <mergeCell ref="A854:D854"/>
    <mergeCell ref="A857:D857"/>
    <mergeCell ref="A871:D871"/>
    <mergeCell ref="A889:D889"/>
    <mergeCell ref="A764:D764"/>
    <mergeCell ref="A3827:D3827"/>
    <mergeCell ref="A1876:D1876"/>
    <mergeCell ref="A1889:D1889"/>
    <mergeCell ref="A2399:D2399"/>
    <mergeCell ref="A3247:D3247"/>
    <mergeCell ref="A3290:D3290"/>
    <mergeCell ref="A3227:D3227"/>
    <mergeCell ref="A2034:D2034"/>
    <mergeCell ref="A3097:D3097"/>
    <mergeCell ref="A2849:D2849"/>
    <mergeCell ref="A2176:D2176"/>
    <mergeCell ref="A2207:D2207"/>
    <mergeCell ref="A2260:D2260"/>
    <mergeCell ref="A2287:D2287"/>
    <mergeCell ref="A2293:D2293"/>
    <mergeCell ref="A2323:D2323"/>
    <mergeCell ref="A2051:D2051"/>
    <mergeCell ref="A2076:D2076"/>
    <mergeCell ref="A2114:D2114"/>
    <mergeCell ref="A2136:D2136"/>
    <mergeCell ref="A2142:D2142"/>
    <mergeCell ref="A2167:D2167"/>
    <mergeCell ref="A2404:D2404"/>
    <mergeCell ref="A2412:D2412"/>
  </mergeCells>
  <phoneticPr fontId="0" type="noConversion"/>
  <printOptions horizontalCentered="1"/>
  <pageMargins left="0.19685039370078741" right="0.19685039370078741" top="0.35433070866141736" bottom="0.15748031496062992" header="0.51181102362204722" footer="0.31496062992125984"/>
  <pageSetup paperSize="9" scale="73" fitToHeight="0" orientation="portrait" horizontalDpi="1200" verticalDpi="1200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Jan 10</vt:lpstr>
      <vt:lpstr>'Jan 10'!Print_Area</vt:lpstr>
      <vt:lpstr>'Jan 10'!Print_Titles</vt:lpstr>
      <vt:lpstr>'Jan 10'!toni</vt:lpstr>
    </vt:vector>
  </TitlesOfParts>
  <Company>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nelly ibrahim</cp:lastModifiedBy>
  <cp:lastPrinted>2019-12-04T12:21:41Z</cp:lastPrinted>
  <dcterms:created xsi:type="dcterms:W3CDTF">2010-03-19T21:03:47Z</dcterms:created>
  <dcterms:modified xsi:type="dcterms:W3CDTF">2025-04-02T06:52:41Z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